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t_use\2-Cours\1 - Demographie\2-TD\TD-7 Nuptialite\"/>
    </mc:Choice>
  </mc:AlternateContent>
  <xr:revisionPtr revIDLastSave="0" documentId="8_{915BC91E-725F-4064-AB0B-6EE12547D09D}" xr6:coauthVersionLast="47" xr6:coauthVersionMax="47" xr10:uidLastSave="{00000000-0000-0000-0000-000000000000}"/>
  <bookViews>
    <workbookView xWindow="-110" yWindow="-110" windowWidth="38620" windowHeight="21360" xr2:uid="{00000000-000D-0000-FFFF-FFFF00000000}"/>
  </bookViews>
  <sheets>
    <sheet name="corrig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F6" i="1"/>
  <c r="J6" i="1" s="1"/>
  <c r="E7" i="1" l="1"/>
  <c r="H7" i="1" s="1"/>
  <c r="G7" i="1" l="1"/>
  <c r="F7" i="1"/>
  <c r="E8" i="1" s="1"/>
  <c r="F8" i="1" l="1"/>
  <c r="G8" i="1"/>
  <c r="H8" i="1"/>
  <c r="J7" i="1"/>
  <c r="E9" i="1" l="1"/>
  <c r="J8" i="1"/>
  <c r="H9" i="1" l="1"/>
  <c r="F9" i="1"/>
  <c r="G9" i="1"/>
  <c r="E10" i="1" l="1"/>
  <c r="J9" i="1"/>
  <c r="F10" i="1" l="1"/>
  <c r="G10" i="1"/>
  <c r="H10" i="1"/>
  <c r="G12" i="1" l="1"/>
  <c r="J17" i="1"/>
  <c r="J15" i="1"/>
  <c r="H12" i="1"/>
  <c r="E11" i="1"/>
  <c r="J10" i="1"/>
  <c r="J14" i="1" s="1"/>
  <c r="J16" i="1"/>
  <c r="F12" i="1"/>
  <c r="K14" i="1" l="1"/>
  <c r="L14" i="1"/>
  <c r="E13" i="1"/>
  <c r="F13" i="1"/>
  <c r="H13" i="1"/>
  <c r="K15" i="1"/>
  <c r="L15" i="1"/>
  <c r="K17" i="1"/>
  <c r="L17" i="1"/>
  <c r="K16" i="1"/>
  <c r="L16" i="1"/>
  <c r="G13" i="1"/>
</calcChain>
</file>

<file path=xl/sharedStrings.xml><?xml version="1.0" encoding="utf-8"?>
<sst xmlns="http://schemas.openxmlformats.org/spreadsheetml/2006/main" count="33" uniqueCount="30">
  <si>
    <r>
      <t xml:space="preserve">Anniversaire du mariage </t>
    </r>
    <r>
      <rPr>
        <b/>
        <i/>
        <sz val="11"/>
        <color theme="1"/>
        <rFont val="Calibri"/>
        <family val="2"/>
        <charset val="204"/>
        <scheme val="minor"/>
      </rPr>
      <t>x</t>
    </r>
  </si>
  <si>
    <t>à cause du décès du mari</t>
  </si>
  <si>
    <t xml:space="preserve">Source: </t>
  </si>
  <si>
    <t xml:space="preserve">Table combinée de dissolutions des mariages, France 1965-1970 </t>
  </si>
  <si>
    <t>à cause du divorce</t>
  </si>
  <si>
    <t>D.Maison. Rupture d'union par décès ou divorce. Population, 1974, N°2, pp.249-261</t>
  </si>
  <si>
    <t>Hommes</t>
  </si>
  <si>
    <t xml:space="preserve"> age au mariage = 25 ans</t>
  </si>
  <si>
    <t xml:space="preserve">Femmes: </t>
  </si>
  <si>
    <t xml:space="preserve"> age au mariage = 23 ans</t>
  </si>
  <si>
    <t xml:space="preserve">Hypothèse de mortalité: </t>
  </si>
  <si>
    <t>1. Mortalité des personnes mariées est egale à celle de toute la population</t>
  </si>
  <si>
    <t xml:space="preserve">à cause du décès de la femme </t>
  </si>
  <si>
    <t>Estimez le nombre de mariages (de table) survecus à chaque anniversaire du mariage</t>
  </si>
  <si>
    <t xml:space="preserve">Estimez la durée moyenne du mariage vers son 50ème anniversaire </t>
  </si>
  <si>
    <r>
      <t xml:space="preserve">Probabilité de rupture du mariage entre </t>
    </r>
    <r>
      <rPr>
        <b/>
        <i/>
        <sz val="11"/>
        <color theme="1"/>
        <rFont val="Calibri"/>
        <family val="2"/>
        <charset val="204"/>
        <scheme val="minor"/>
      </rPr>
      <t>x</t>
    </r>
    <r>
      <rPr>
        <sz val="11"/>
        <color theme="1"/>
        <rFont val="Calibri"/>
        <family val="2"/>
        <scheme val="minor"/>
      </rPr>
      <t xml:space="preserve"> et </t>
    </r>
    <r>
      <rPr>
        <b/>
        <i/>
        <sz val="11"/>
        <color theme="1"/>
        <rFont val="Calibri"/>
        <family val="2"/>
        <charset val="204"/>
        <scheme val="minor"/>
      </rPr>
      <t>x+</t>
    </r>
    <r>
      <rPr>
        <b/>
        <sz val="11"/>
        <color theme="1"/>
        <rFont val="Calibri"/>
        <family val="2"/>
        <charset val="204"/>
      </rPr>
      <t>Δx</t>
    </r>
    <r>
      <rPr>
        <sz val="11"/>
        <color theme="1"/>
        <rFont val="Calibri"/>
        <family val="2"/>
        <scheme val="minor"/>
      </rPr>
      <t xml:space="preserve"> (</t>
    </r>
    <r>
      <rPr>
        <vertAlign val="subscript"/>
        <sz val="11"/>
        <color theme="1"/>
        <rFont val="Calibri"/>
        <family val="2"/>
        <charset val="204"/>
        <scheme val="minor"/>
      </rPr>
      <t>Δx</t>
    </r>
    <r>
      <rPr>
        <sz val="11"/>
        <color theme="1"/>
        <rFont val="Calibri"/>
        <family val="2"/>
        <scheme val="minor"/>
      </rPr>
      <t>q</t>
    </r>
    <r>
      <rPr>
        <vertAlign val="subscript"/>
        <sz val="11"/>
        <color theme="1"/>
        <rFont val="Calibri"/>
        <family val="2"/>
        <charset val="204"/>
        <scheme val="minor"/>
      </rPr>
      <t>x</t>
    </r>
    <r>
      <rPr>
        <sz val="11"/>
        <color theme="1"/>
        <rFont val="Calibri"/>
        <family val="2"/>
        <charset val="204"/>
        <scheme val="minor"/>
      </rPr>
      <t>)</t>
    </r>
  </si>
  <si>
    <t>Nombre de ruptures</t>
  </si>
  <si>
    <r>
      <t xml:space="preserve">Nombre de mariages survecus à l'anniversaire exacte </t>
    </r>
    <r>
      <rPr>
        <b/>
        <i/>
        <sz val="11"/>
        <color theme="1"/>
        <rFont val="Calibri"/>
        <family val="2"/>
        <charset val="204"/>
        <scheme val="minor"/>
      </rPr>
      <t>x</t>
    </r>
  </si>
  <si>
    <t>Données</t>
  </si>
  <si>
    <t>Résultats</t>
  </si>
  <si>
    <t>Nombre total de ruptures</t>
  </si>
  <si>
    <r>
      <t>durée moyenne 
x</t>
    </r>
    <r>
      <rPr>
        <vertAlign val="subscript"/>
        <sz val="11"/>
        <color theme="1"/>
        <rFont val="Calibri"/>
        <family val="2"/>
        <charset val="204"/>
        <scheme val="minor"/>
      </rPr>
      <t>i</t>
    </r>
    <r>
      <rPr>
        <sz val="11"/>
        <color theme="1"/>
        <rFont val="Calibri"/>
        <family val="2"/>
        <scheme val="minor"/>
      </rPr>
      <t xml:space="preserve"> + 0.5(x</t>
    </r>
    <r>
      <rPr>
        <vertAlign val="subscript"/>
        <sz val="11"/>
        <color theme="1"/>
        <rFont val="Calibri"/>
        <family val="2"/>
        <charset val="204"/>
        <scheme val="minor"/>
      </rPr>
      <t>i+1</t>
    </r>
    <r>
      <rPr>
        <sz val="11"/>
        <color theme="1"/>
        <rFont val="Calibri"/>
        <family val="2"/>
        <scheme val="minor"/>
      </rPr>
      <t xml:space="preserve"> - x</t>
    </r>
    <r>
      <rPr>
        <vertAlign val="subscript"/>
        <sz val="11"/>
        <color theme="1"/>
        <rFont val="Calibri"/>
        <family val="2"/>
        <charset val="204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</si>
  <si>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t>Attention: les intervalles ne sont pas égaux !</t>
  </si>
  <si>
    <t>Age moyen</t>
  </si>
  <si>
    <t>hommes</t>
  </si>
  <si>
    <t>femmes</t>
  </si>
  <si>
    <t>Durée moyenne du mariage rompu par divorce (Da50a) =</t>
  </si>
  <si>
    <t>Durée moyenne du mariage (dissous avant 50e anniversaire) =</t>
  </si>
  <si>
    <t>Durée moyenne du mariage términé par le décès de mari (Da50a) =</t>
  </si>
  <si>
    <t>Durée moyenne du mariage términé par le décès de femme (Da50a)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</si>
</sst>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u/>
      <sz val="11"/>
      <color theme="9" tint="-0.249977111117893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b/>
      <i/>
      <sz val="11"/>
      <color theme="9" tint="-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2DE8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9" fillId="0" borderId="0" xfId="0" applyFont="1"/>
    <xf numFmtId="2" fontId="10" fillId="0" borderId="0" xfId="0" applyNumberFormat="1" applyFont="1"/>
    <xf numFmtId="0" fontId="9" fillId="0" borderId="0" xfId="0" applyFont="1" applyAlignment="1">
      <alignment horizontal="right"/>
    </xf>
    <xf numFmtId="1" fontId="0" fillId="0" borderId="0" xfId="0" applyNumberFormat="1"/>
    <xf numFmtId="9" fontId="0" fillId="0" borderId="0" xfId="1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0" fillId="0" borderId="0" xfId="0" applyNumberForma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B2D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zoomScale="175" zoomScaleNormal="175" workbookViewId="0">
      <selection activeCell="F20" sqref="F20"/>
    </sheetView>
  </sheetViews>
  <sheetFormatPr baseColWidth="10" defaultRowHeight="14.5" x14ac:dyDescent="0.35"/>
  <cols>
    <col min="1" max="1" width="13.54296875" customWidth="1"/>
    <col min="2" max="2" width="17.54296875" customWidth="1"/>
    <col min="3" max="3" width="17.81640625" customWidth="1"/>
    <col min="4" max="4" width="14" customWidth="1"/>
    <col min="5" max="5" width="25.90625" customWidth="1"/>
    <col min="6" max="7" width="15.81640625" customWidth="1"/>
    <col min="8" max="8" width="13.08984375" customWidth="1"/>
    <col min="9" max="9" width="16.1796875" customWidth="1"/>
    <col min="10" max="10" width="12.6328125" customWidth="1"/>
  </cols>
  <sheetData>
    <row r="1" spans="1:12" x14ac:dyDescent="0.35">
      <c r="A1" s="9" t="s">
        <v>2</v>
      </c>
      <c r="B1" t="s">
        <v>5</v>
      </c>
    </row>
    <row r="2" spans="1:12" x14ac:dyDescent="0.35">
      <c r="A2" s="14" t="s">
        <v>18</v>
      </c>
      <c r="E2" s="15" t="s">
        <v>19</v>
      </c>
    </row>
    <row r="3" spans="1:12" x14ac:dyDescent="0.35">
      <c r="A3" s="3" t="s">
        <v>3</v>
      </c>
    </row>
    <row r="4" spans="1:12" ht="22.5" customHeight="1" x14ac:dyDescent="0.35">
      <c r="A4" s="22" t="s">
        <v>0</v>
      </c>
      <c r="B4" s="22" t="s">
        <v>15</v>
      </c>
      <c r="C4" s="22"/>
      <c r="D4" s="22"/>
      <c r="E4" s="10"/>
      <c r="F4" s="23" t="s">
        <v>16</v>
      </c>
      <c r="G4" s="23"/>
      <c r="H4" s="23"/>
      <c r="I4" s="16" t="s">
        <v>22</v>
      </c>
    </row>
    <row r="5" spans="1:12" ht="34.5" customHeight="1" x14ac:dyDescent="0.35">
      <c r="A5" s="22"/>
      <c r="B5" s="4" t="s">
        <v>1</v>
      </c>
      <c r="C5" s="4" t="s">
        <v>12</v>
      </c>
      <c r="D5" s="4" t="s">
        <v>4</v>
      </c>
      <c r="E5" s="10" t="s">
        <v>17</v>
      </c>
      <c r="F5" s="10" t="s">
        <v>1</v>
      </c>
      <c r="G5" s="10" t="s">
        <v>12</v>
      </c>
      <c r="H5" s="10" t="s">
        <v>4</v>
      </c>
      <c r="I5" s="10" t="s">
        <v>21</v>
      </c>
      <c r="J5" s="10" t="s">
        <v>20</v>
      </c>
    </row>
    <row r="6" spans="1:12" x14ac:dyDescent="0.35">
      <c r="A6" s="5">
        <v>0</v>
      </c>
      <c r="B6" s="5">
        <v>8.2000000000000007E-3</v>
      </c>
      <c r="C6" s="5">
        <v>3.5000000000000001E-3</v>
      </c>
      <c r="D6" s="5">
        <v>2.2100000000000002E-2</v>
      </c>
      <c r="E6" s="11">
        <v>10000</v>
      </c>
      <c r="F6" s="12">
        <f>B6*$E6</f>
        <v>82</v>
      </c>
      <c r="G6" s="12">
        <f t="shared" ref="G6:H6" si="0">C6*$E6</f>
        <v>35</v>
      </c>
      <c r="H6" s="12">
        <f t="shared" si="0"/>
        <v>221.00000000000003</v>
      </c>
      <c r="I6" s="11">
        <v>2.5</v>
      </c>
      <c r="J6" s="12">
        <f>SUM(F6:H6)</f>
        <v>338</v>
      </c>
    </row>
    <row r="7" spans="1:12" x14ac:dyDescent="0.35">
      <c r="A7" s="5">
        <v>5</v>
      </c>
      <c r="B7" s="5">
        <v>9.7999999999999997E-3</v>
      </c>
      <c r="C7" s="5">
        <v>4.1999999999999997E-3</v>
      </c>
      <c r="D7" s="5">
        <v>3.1199999999999999E-2</v>
      </c>
      <c r="E7" s="12">
        <f>E6-F6-G6-H6</f>
        <v>9662</v>
      </c>
      <c r="F7" s="12">
        <f t="shared" ref="F7:F10" si="1">B7*$E7</f>
        <v>94.687600000000003</v>
      </c>
      <c r="G7" s="12">
        <f t="shared" ref="G7:G10" si="2">C7*$E7</f>
        <v>40.580399999999997</v>
      </c>
      <c r="H7" s="12">
        <f t="shared" ref="H7:H10" si="3">D7*$E7</f>
        <v>301.45439999999996</v>
      </c>
      <c r="I7" s="11">
        <v>7.5</v>
      </c>
      <c r="J7" s="12">
        <f t="shared" ref="J7:J10" si="4">SUM(F7:H7)</f>
        <v>436.72239999999999</v>
      </c>
    </row>
    <row r="8" spans="1:12" ht="15" customHeight="1" x14ac:dyDescent="0.35">
      <c r="A8" s="5">
        <v>10</v>
      </c>
      <c r="B8" s="5">
        <v>3.5099999999999999E-2</v>
      </c>
      <c r="C8" s="5">
        <v>1.47E-2</v>
      </c>
      <c r="D8" s="5">
        <v>4.1099999999999998E-2</v>
      </c>
      <c r="E8" s="12">
        <f t="shared" ref="E8:E11" si="5">E7-F7-G7-H7</f>
        <v>9225.2775999999994</v>
      </c>
      <c r="F8" s="12">
        <f t="shared" si="1"/>
        <v>323.80724375999995</v>
      </c>
      <c r="G8" s="12">
        <f t="shared" si="2"/>
        <v>135.61158071999998</v>
      </c>
      <c r="H8" s="12">
        <f t="shared" si="3"/>
        <v>379.15890935999994</v>
      </c>
      <c r="I8" s="11">
        <v>15</v>
      </c>
      <c r="J8" s="12">
        <f t="shared" si="4"/>
        <v>838.57773383999984</v>
      </c>
    </row>
    <row r="9" spans="1:12" x14ac:dyDescent="0.35">
      <c r="A9" s="5">
        <v>20</v>
      </c>
      <c r="B9" s="5">
        <v>0.15060000000000001</v>
      </c>
      <c r="C9" s="5">
        <v>5.9200000000000003E-2</v>
      </c>
      <c r="D9" s="5">
        <v>1.7399999999999999E-2</v>
      </c>
      <c r="E9" s="12">
        <f t="shared" si="5"/>
        <v>8386.6998661599991</v>
      </c>
      <c r="F9" s="12">
        <f t="shared" si="1"/>
        <v>1263.0369998436959</v>
      </c>
      <c r="G9" s="12">
        <f t="shared" si="2"/>
        <v>496.49263207667195</v>
      </c>
      <c r="H9" s="12">
        <f t="shared" si="3"/>
        <v>145.92857767118397</v>
      </c>
      <c r="I9" s="11">
        <v>27.5</v>
      </c>
      <c r="J9" s="12">
        <f t="shared" si="4"/>
        <v>1905.4582095915518</v>
      </c>
    </row>
    <row r="10" spans="1:12" x14ac:dyDescent="0.35">
      <c r="A10" s="5">
        <v>35</v>
      </c>
      <c r="B10" s="5">
        <v>0.42249999999999999</v>
      </c>
      <c r="C10" s="5">
        <v>0.1666</v>
      </c>
      <c r="D10" s="5">
        <v>0</v>
      </c>
      <c r="E10" s="12">
        <f t="shared" si="5"/>
        <v>6481.2416565684471</v>
      </c>
      <c r="F10" s="12">
        <f t="shared" si="1"/>
        <v>2738.3245999001688</v>
      </c>
      <c r="G10" s="12">
        <f t="shared" si="2"/>
        <v>1079.7748599843032</v>
      </c>
      <c r="H10" s="12">
        <f t="shared" si="3"/>
        <v>0</v>
      </c>
      <c r="I10" s="11">
        <v>42.5</v>
      </c>
      <c r="J10" s="12">
        <f t="shared" si="4"/>
        <v>3818.0994598844718</v>
      </c>
    </row>
    <row r="11" spans="1:12" x14ac:dyDescent="0.35">
      <c r="A11" s="5">
        <v>50</v>
      </c>
      <c r="B11" s="6"/>
      <c r="C11" s="6"/>
      <c r="D11" s="6"/>
      <c r="E11" s="12">
        <f t="shared" si="5"/>
        <v>2663.1421966839753</v>
      </c>
      <c r="F11" s="13"/>
      <c r="G11" s="13"/>
      <c r="H11" s="13"/>
      <c r="I11" s="13"/>
      <c r="J11" s="13"/>
    </row>
    <row r="12" spans="1:12" x14ac:dyDescent="0.35">
      <c r="A12" s="1"/>
      <c r="E12">
        <v>2663</v>
      </c>
      <c r="F12" s="20">
        <f>SUM(F6:F11)</f>
        <v>4501.8564435038643</v>
      </c>
      <c r="G12" s="20">
        <f t="shared" ref="G12:H12" si="6">SUM(G6:G11)</f>
        <v>1787.4594727809751</v>
      </c>
      <c r="H12" s="20">
        <f t="shared" si="6"/>
        <v>1047.5418870311839</v>
      </c>
      <c r="K12" t="s">
        <v>23</v>
      </c>
    </row>
    <row r="13" spans="1:12" x14ac:dyDescent="0.35">
      <c r="E13" s="21">
        <f>E12/SUM($F$12:$H$12,$E$11)</f>
        <v>0.26629999999999998</v>
      </c>
      <c r="F13" s="21">
        <f>F12/SUM($F$12:$H$12,$E$11)</f>
        <v>0.45018564435038644</v>
      </c>
      <c r="G13" s="21">
        <f t="shared" ref="G13:H13" si="7">G12/SUM($F$12:$H$12,$E$11)</f>
        <v>0.17874594727809751</v>
      </c>
      <c r="H13" s="21">
        <f t="shared" si="7"/>
        <v>0.10475418870311839</v>
      </c>
      <c r="K13" t="s">
        <v>24</v>
      </c>
      <c r="L13" t="s">
        <v>25</v>
      </c>
    </row>
    <row r="14" spans="1:12" x14ac:dyDescent="0.35">
      <c r="A14" s="7" t="s">
        <v>13</v>
      </c>
      <c r="I14" s="19" t="s">
        <v>27</v>
      </c>
      <c r="J14" s="18">
        <f>SUMPRODUCT(I6:I10,J6:J10)/SUM(J6:J10)</f>
        <v>31.535081913661546</v>
      </c>
      <c r="K14" s="24">
        <f>J14+25</f>
        <v>56.535081913661543</v>
      </c>
      <c r="L14" s="24">
        <f>J14+23</f>
        <v>54.535081913661543</v>
      </c>
    </row>
    <row r="15" spans="1:12" x14ac:dyDescent="0.35">
      <c r="A15" s="8" t="s">
        <v>14</v>
      </c>
      <c r="H15" s="17"/>
      <c r="I15" s="19" t="s">
        <v>26</v>
      </c>
      <c r="J15" s="18">
        <f>SUMPRODUCT(I6:I10,H6:H10)/SUM(H6:H10)</f>
        <v>11.945897038850379</v>
      </c>
      <c r="K15" s="24">
        <f t="shared" ref="K15:K17" si="8">J15+25</f>
        <v>36.945897038850376</v>
      </c>
      <c r="L15" s="24">
        <f t="shared" ref="L15:L17" si="9">J15+23</f>
        <v>34.945897038850376</v>
      </c>
    </row>
    <row r="16" spans="1:12" x14ac:dyDescent="0.35">
      <c r="I16" s="19" t="s">
        <v>28</v>
      </c>
      <c r="J16" s="18">
        <f>SUMPRODUCT($I$6:$I$10,F6:F10)/SUM(F6:F10)</f>
        <v>34.848863044987084</v>
      </c>
      <c r="K16" s="24">
        <f t="shared" si="8"/>
        <v>59.848863044987084</v>
      </c>
      <c r="L16" s="24">
        <f t="shared" si="9"/>
        <v>57.848863044987084</v>
      </c>
    </row>
    <row r="17" spans="1:12" x14ac:dyDescent="0.35">
      <c r="A17" t="s">
        <v>10</v>
      </c>
      <c r="I17" s="19" t="s">
        <v>29</v>
      </c>
      <c r="J17" s="18">
        <f>SUMPRODUCT($I$6:$I$10,G6:G10)/SUM(G6:G10)</f>
        <v>34.669320667632732</v>
      </c>
      <c r="K17" s="24">
        <f t="shared" si="8"/>
        <v>59.669320667632732</v>
      </c>
      <c r="L17" s="24">
        <f t="shared" si="9"/>
        <v>57.669320667632732</v>
      </c>
    </row>
    <row r="18" spans="1:12" x14ac:dyDescent="0.35">
      <c r="A18" t="s">
        <v>11</v>
      </c>
    </row>
    <row r="20" spans="1:12" x14ac:dyDescent="0.35">
      <c r="A20" s="2" t="s">
        <v>6</v>
      </c>
      <c r="B20" t="s">
        <v>7</v>
      </c>
    </row>
    <row r="21" spans="1:12" x14ac:dyDescent="0.35">
      <c r="A21" s="2" t="s">
        <v>8</v>
      </c>
      <c r="B21" t="s">
        <v>9</v>
      </c>
    </row>
    <row r="24" spans="1:12" x14ac:dyDescent="0.35">
      <c r="A24" s="1"/>
    </row>
    <row r="25" spans="1:12" x14ac:dyDescent="0.35">
      <c r="A25" s="1"/>
    </row>
    <row r="26" spans="1:12" x14ac:dyDescent="0.35">
      <c r="A26" s="1"/>
    </row>
    <row r="27" spans="1:12" x14ac:dyDescent="0.35">
      <c r="A27" s="1"/>
    </row>
    <row r="28" spans="1:12" x14ac:dyDescent="0.35">
      <c r="A28" s="1"/>
    </row>
    <row r="29" spans="1:12" x14ac:dyDescent="0.35">
      <c r="A29" s="1"/>
    </row>
    <row r="30" spans="1:12" x14ac:dyDescent="0.35">
      <c r="A30" s="1"/>
    </row>
    <row r="31" spans="1:12" x14ac:dyDescent="0.35">
      <c r="A31" s="1"/>
    </row>
    <row r="32" spans="1:12" x14ac:dyDescent="0.35">
      <c r="A32" s="1"/>
    </row>
    <row r="33" spans="1:1" x14ac:dyDescent="0.35">
      <c r="A33" s="1"/>
    </row>
    <row r="34" spans="1:1" x14ac:dyDescent="0.35">
      <c r="A34" s="1"/>
    </row>
    <row r="35" spans="1:1" x14ac:dyDescent="0.35">
      <c r="A35" s="1"/>
    </row>
    <row r="36" spans="1:1" x14ac:dyDescent="0.35">
      <c r="A36" s="1"/>
    </row>
    <row r="37" spans="1:1" x14ac:dyDescent="0.35">
      <c r="A37" s="1"/>
    </row>
    <row r="38" spans="1:1" x14ac:dyDescent="0.35">
      <c r="A38" s="1"/>
    </row>
    <row r="39" spans="1:1" x14ac:dyDescent="0.35">
      <c r="A39" s="1"/>
    </row>
    <row r="40" spans="1:1" x14ac:dyDescent="0.35">
      <c r="A40" s="1"/>
    </row>
    <row r="41" spans="1:1" x14ac:dyDescent="0.35">
      <c r="A41" s="1"/>
    </row>
    <row r="42" spans="1:1" x14ac:dyDescent="0.35">
      <c r="A42" s="1"/>
    </row>
    <row r="43" spans="1:1" x14ac:dyDescent="0.35">
      <c r="A43" s="1"/>
    </row>
    <row r="44" spans="1:1" x14ac:dyDescent="0.35">
      <c r="A44" s="1"/>
    </row>
    <row r="45" spans="1:1" x14ac:dyDescent="0.35">
      <c r="A45" s="1"/>
    </row>
    <row r="46" spans="1:1" x14ac:dyDescent="0.35">
      <c r="A46" s="1"/>
    </row>
    <row r="47" spans="1:1" x14ac:dyDescent="0.35">
      <c r="A47" s="1"/>
    </row>
    <row r="48" spans="1:1" x14ac:dyDescent="0.35">
      <c r="A48" s="1"/>
    </row>
    <row r="49" spans="1:1" x14ac:dyDescent="0.35">
      <c r="A49" s="1"/>
    </row>
    <row r="50" spans="1:1" x14ac:dyDescent="0.35">
      <c r="A50" s="1"/>
    </row>
    <row r="51" spans="1:1" x14ac:dyDescent="0.35">
      <c r="A51" s="1"/>
    </row>
    <row r="52" spans="1:1" x14ac:dyDescent="0.35">
      <c r="A52" s="1"/>
    </row>
    <row r="53" spans="1:1" x14ac:dyDescent="0.35">
      <c r="A53" s="1"/>
    </row>
    <row r="54" spans="1:1" x14ac:dyDescent="0.35">
      <c r="A54" s="1"/>
    </row>
    <row r="55" spans="1:1" x14ac:dyDescent="0.35">
      <c r="A55" s="1"/>
    </row>
    <row r="56" spans="1:1" x14ac:dyDescent="0.35">
      <c r="A56" s="1"/>
    </row>
    <row r="57" spans="1:1" x14ac:dyDescent="0.35">
      <c r="A57" s="1"/>
    </row>
    <row r="58" spans="1:1" x14ac:dyDescent="0.35">
      <c r="A58" s="1"/>
    </row>
    <row r="59" spans="1:1" x14ac:dyDescent="0.35">
      <c r="A59" s="1"/>
    </row>
    <row r="60" spans="1:1" x14ac:dyDescent="0.35">
      <c r="A60" s="1"/>
    </row>
    <row r="61" spans="1:1" x14ac:dyDescent="0.35">
      <c r="A61" s="1"/>
    </row>
    <row r="62" spans="1:1" x14ac:dyDescent="0.35">
      <c r="A62" s="1"/>
    </row>
    <row r="63" spans="1:1" x14ac:dyDescent="0.35">
      <c r="A63" s="1"/>
    </row>
    <row r="64" spans="1:1" x14ac:dyDescent="0.35">
      <c r="A64" s="1"/>
    </row>
    <row r="65" spans="1:1" x14ac:dyDescent="0.35">
      <c r="A65" s="1"/>
    </row>
    <row r="66" spans="1:1" x14ac:dyDescent="0.35">
      <c r="A66" s="1"/>
    </row>
    <row r="67" spans="1:1" x14ac:dyDescent="0.35">
      <c r="A67" s="1"/>
    </row>
    <row r="68" spans="1:1" x14ac:dyDescent="0.35">
      <c r="A68" s="1"/>
    </row>
    <row r="69" spans="1:1" x14ac:dyDescent="0.35">
      <c r="A69" s="1"/>
    </row>
    <row r="70" spans="1:1" x14ac:dyDescent="0.35">
      <c r="A70" s="1"/>
    </row>
    <row r="71" spans="1:1" x14ac:dyDescent="0.35">
      <c r="A71" s="1"/>
    </row>
    <row r="72" spans="1:1" x14ac:dyDescent="0.35">
      <c r="A72" s="1"/>
    </row>
    <row r="73" spans="1:1" x14ac:dyDescent="0.35">
      <c r="A73" s="1"/>
    </row>
    <row r="74" spans="1:1" x14ac:dyDescent="0.35">
      <c r="A74" s="1"/>
    </row>
  </sheetData>
  <mergeCells count="3">
    <mergeCell ref="A4:A5"/>
    <mergeCell ref="B4:D4"/>
    <mergeCell ref="F4:H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corrigé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Alexandre Avdeev</cp:lastModifiedBy>
  <dcterms:created xsi:type="dcterms:W3CDTF">2017-02-28T00:50:34Z</dcterms:created>
  <dcterms:modified xsi:type="dcterms:W3CDTF">2022-03-29T11:25:40Z</dcterms:modified>
</cp:coreProperties>
</file>