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Université\ENSEIGNEMENTS\IDUP 2019_2020\L3 Evolution des comportements démographiques\S1_Table de mortalité\"/>
    </mc:Choice>
  </mc:AlternateContent>
  <xr:revisionPtr revIDLastSave="0" documentId="8_{7631280B-F258-4962-B815-E17EE8877881}" xr6:coauthVersionLast="45" xr6:coauthVersionMax="45" xr10:uidLastSave="{00000000-0000-0000-0000-000000000000}"/>
  <bookViews>
    <workbookView xWindow="-120" yWindow="-120" windowWidth="24240" windowHeight="13140" tabRatio="720" activeTab="1" xr2:uid="{00000000-000D-0000-FFFF-FFFF00000000}"/>
  </bookViews>
  <sheets>
    <sheet name="Table Insee" sheetId="1" r:id="rId1"/>
    <sheet name="Application 1" sheetId="3" r:id="rId2"/>
    <sheet name="Application 2" sheetId="6" r:id="rId3"/>
    <sheet name="Application 3" sheetId="7" r:id="rId4"/>
    <sheet name="Réponse Application 1" sheetId="8" r:id="rId5"/>
    <sheet name="Réponse Application 2" sheetId="9" r:id="rId6"/>
    <sheet name="Réponse Application 3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0" l="1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7" i="10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7" i="9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7" i="8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7" i="7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7" i="6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7" i="3"/>
  <c r="L17" i="10" l="1"/>
  <c r="J18" i="10"/>
  <c r="H17" i="10"/>
  <c r="F18" i="10"/>
  <c r="D17" i="10"/>
  <c r="B18" i="10"/>
  <c r="B19" i="10" s="1"/>
  <c r="K17" i="9"/>
  <c r="J18" i="9" s="1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7" i="8"/>
  <c r="G17" i="9"/>
  <c r="F18" i="9" s="1"/>
  <c r="G18" i="9" s="1"/>
  <c r="C17" i="9"/>
  <c r="B18" i="9" s="1"/>
  <c r="K18" i="8"/>
  <c r="L18" i="8" s="1"/>
  <c r="K19" i="8"/>
  <c r="L19" i="8" s="1"/>
  <c r="K20" i="8"/>
  <c r="L20" i="8" s="1"/>
  <c r="K21" i="8"/>
  <c r="L21" i="8" s="1"/>
  <c r="K22" i="8"/>
  <c r="L22" i="8" s="1"/>
  <c r="K23" i="8"/>
  <c r="L23" i="8" s="1"/>
  <c r="K24" i="8"/>
  <c r="L24" i="8"/>
  <c r="K25" i="8"/>
  <c r="L25" i="8" s="1"/>
  <c r="K26" i="8"/>
  <c r="L26" i="8" s="1"/>
  <c r="K27" i="8"/>
  <c r="L27" i="8" s="1"/>
  <c r="K28" i="8"/>
  <c r="L28" i="8" s="1"/>
  <c r="K29" i="8"/>
  <c r="L29" i="8" s="1"/>
  <c r="K30" i="8"/>
  <c r="L30" i="8" s="1"/>
  <c r="K31" i="8"/>
  <c r="L31" i="8" s="1"/>
  <c r="K32" i="8"/>
  <c r="L32" i="8" s="1"/>
  <c r="K33" i="8"/>
  <c r="L33" i="8"/>
  <c r="K34" i="8"/>
  <c r="L34" i="8" s="1"/>
  <c r="K35" i="8"/>
  <c r="L35" i="8" s="1"/>
  <c r="K36" i="8"/>
  <c r="L36" i="8"/>
  <c r="K37" i="8"/>
  <c r="L37" i="8" s="1"/>
  <c r="K38" i="8"/>
  <c r="L38" i="8"/>
  <c r="K39" i="8"/>
  <c r="L39" i="8" s="1"/>
  <c r="K40" i="8"/>
  <c r="L40" i="8" s="1"/>
  <c r="K41" i="8"/>
  <c r="L41" i="8" s="1"/>
  <c r="K42" i="8"/>
  <c r="L42" i="8" s="1"/>
  <c r="K43" i="8"/>
  <c r="L43" i="8" s="1"/>
  <c r="K44" i="8"/>
  <c r="L44" i="8" s="1"/>
  <c r="K45" i="8"/>
  <c r="L45" i="8" s="1"/>
  <c r="K46" i="8"/>
  <c r="L46" i="8" s="1"/>
  <c r="K47" i="8"/>
  <c r="L47" i="8" s="1"/>
  <c r="K48" i="8"/>
  <c r="L48" i="8" s="1"/>
  <c r="K49" i="8"/>
  <c r="L49" i="8" s="1"/>
  <c r="K50" i="8"/>
  <c r="L50" i="8" s="1"/>
  <c r="K51" i="8"/>
  <c r="L51" i="8" s="1"/>
  <c r="K52" i="8"/>
  <c r="L52" i="8" s="1"/>
  <c r="K53" i="8"/>
  <c r="L53" i="8" s="1"/>
  <c r="K54" i="8"/>
  <c r="L54" i="8" s="1"/>
  <c r="K55" i="8"/>
  <c r="L55" i="8" s="1"/>
  <c r="K56" i="8"/>
  <c r="L56" i="8"/>
  <c r="K57" i="8"/>
  <c r="L57" i="8" s="1"/>
  <c r="K58" i="8"/>
  <c r="L58" i="8" s="1"/>
  <c r="K59" i="8"/>
  <c r="L59" i="8" s="1"/>
  <c r="K60" i="8"/>
  <c r="L60" i="8" s="1"/>
  <c r="K61" i="8"/>
  <c r="L61" i="8"/>
  <c r="K62" i="8"/>
  <c r="L62" i="8" s="1"/>
  <c r="K63" i="8"/>
  <c r="L63" i="8" s="1"/>
  <c r="K64" i="8"/>
  <c r="L64" i="8" s="1"/>
  <c r="K65" i="8"/>
  <c r="L65" i="8" s="1"/>
  <c r="K66" i="8"/>
  <c r="L66" i="8" s="1"/>
  <c r="K67" i="8"/>
  <c r="L67" i="8" s="1"/>
  <c r="K68" i="8"/>
  <c r="L68" i="8" s="1"/>
  <c r="K69" i="8"/>
  <c r="L69" i="8"/>
  <c r="K70" i="8"/>
  <c r="L70" i="8" s="1"/>
  <c r="K71" i="8"/>
  <c r="L71" i="8" s="1"/>
  <c r="K72" i="8"/>
  <c r="L72" i="8" s="1"/>
  <c r="K73" i="8"/>
  <c r="L73" i="8" s="1"/>
  <c r="K74" i="8"/>
  <c r="L74" i="8"/>
  <c r="K75" i="8"/>
  <c r="L75" i="8" s="1"/>
  <c r="K76" i="8"/>
  <c r="L76" i="8" s="1"/>
  <c r="K77" i="8"/>
  <c r="L77" i="8" s="1"/>
  <c r="K78" i="8"/>
  <c r="L78" i="8" s="1"/>
  <c r="K79" i="8"/>
  <c r="L79" i="8" s="1"/>
  <c r="K80" i="8"/>
  <c r="L80" i="8" s="1"/>
  <c r="K81" i="8"/>
  <c r="L81" i="8" s="1"/>
  <c r="K82" i="8"/>
  <c r="L82" i="8" s="1"/>
  <c r="K83" i="8"/>
  <c r="L83" i="8" s="1"/>
  <c r="K84" i="8"/>
  <c r="L84" i="8" s="1"/>
  <c r="K85" i="8"/>
  <c r="L85" i="8" s="1"/>
  <c r="K86" i="8"/>
  <c r="L86" i="8" s="1"/>
  <c r="K87" i="8"/>
  <c r="L87" i="8" s="1"/>
  <c r="K88" i="8"/>
  <c r="L88" i="8" s="1"/>
  <c r="K89" i="8"/>
  <c r="L89" i="8" s="1"/>
  <c r="K90" i="8"/>
  <c r="L90" i="8" s="1"/>
  <c r="K91" i="8"/>
  <c r="L91" i="8" s="1"/>
  <c r="K92" i="8"/>
  <c r="L92" i="8"/>
  <c r="K93" i="8"/>
  <c r="L93" i="8" s="1"/>
  <c r="K94" i="8"/>
  <c r="L94" i="8"/>
  <c r="K95" i="8"/>
  <c r="L95" i="8" s="1"/>
  <c r="K96" i="8"/>
  <c r="L96" i="8" s="1"/>
  <c r="K97" i="8"/>
  <c r="L97" i="8"/>
  <c r="K98" i="8"/>
  <c r="L98" i="8" s="1"/>
  <c r="K99" i="8"/>
  <c r="L99" i="8" s="1"/>
  <c r="K100" i="8"/>
  <c r="L100" i="8"/>
  <c r="K101" i="8"/>
  <c r="L101" i="8" s="1"/>
  <c r="K102" i="8"/>
  <c r="L102" i="8"/>
  <c r="K103" i="8"/>
  <c r="L103" i="8" s="1"/>
  <c r="K104" i="8"/>
  <c r="L104" i="8" s="1"/>
  <c r="K105" i="8"/>
  <c r="L105" i="8" s="1"/>
  <c r="K106" i="8"/>
  <c r="L106" i="8" s="1"/>
  <c r="K107" i="8"/>
  <c r="L107" i="8" s="1"/>
  <c r="K108" i="8"/>
  <c r="L108" i="8" s="1"/>
  <c r="K109" i="8"/>
  <c r="L109" i="8" s="1"/>
  <c r="K110" i="8"/>
  <c r="L110" i="8" s="1"/>
  <c r="K111" i="8"/>
  <c r="L111" i="8" s="1"/>
  <c r="K112" i="8"/>
  <c r="L112" i="8" s="1"/>
  <c r="K113" i="8"/>
  <c r="L113" i="8" s="1"/>
  <c r="K114" i="8"/>
  <c r="L114" i="8" s="1"/>
  <c r="K115" i="8"/>
  <c r="L115" i="8" s="1"/>
  <c r="K116" i="8"/>
  <c r="L116" i="8" s="1"/>
  <c r="K117" i="8"/>
  <c r="L117" i="8" s="1"/>
  <c r="K118" i="8"/>
  <c r="L118" i="8" s="1"/>
  <c r="K119" i="8"/>
  <c r="L119" i="8" s="1"/>
  <c r="K120" i="8"/>
  <c r="L120" i="8" s="1"/>
  <c r="K121" i="8"/>
  <c r="L121" i="8" s="1"/>
  <c r="K17" i="8"/>
  <c r="L17" i="8" s="1"/>
  <c r="G18" i="8"/>
  <c r="H18" i="8" s="1"/>
  <c r="G19" i="8"/>
  <c r="H19" i="8" s="1"/>
  <c r="G20" i="8"/>
  <c r="H20" i="8" s="1"/>
  <c r="G21" i="8"/>
  <c r="H21" i="8" s="1"/>
  <c r="G22" i="8"/>
  <c r="H22" i="8" s="1"/>
  <c r="G23" i="8"/>
  <c r="H23" i="8" s="1"/>
  <c r="G24" i="8"/>
  <c r="H24" i="8" s="1"/>
  <c r="G25" i="8"/>
  <c r="H25" i="8" s="1"/>
  <c r="G26" i="8"/>
  <c r="H26" i="8" s="1"/>
  <c r="G27" i="8"/>
  <c r="H27" i="8" s="1"/>
  <c r="G28" i="8"/>
  <c r="H28" i="8" s="1"/>
  <c r="G29" i="8"/>
  <c r="H29" i="8" s="1"/>
  <c r="G30" i="8"/>
  <c r="H30" i="8" s="1"/>
  <c r="G31" i="8"/>
  <c r="H31" i="8" s="1"/>
  <c r="G32" i="8"/>
  <c r="H32" i="8"/>
  <c r="G33" i="8"/>
  <c r="H33" i="8" s="1"/>
  <c r="G34" i="8"/>
  <c r="H34" i="8" s="1"/>
  <c r="G35" i="8"/>
  <c r="H35" i="8" s="1"/>
  <c r="G36" i="8"/>
  <c r="H36" i="8" s="1"/>
  <c r="G37" i="8"/>
  <c r="H37" i="8" s="1"/>
  <c r="G38" i="8"/>
  <c r="H38" i="8" s="1"/>
  <c r="G39" i="8"/>
  <c r="H39" i="8" s="1"/>
  <c r="G40" i="8"/>
  <c r="H40" i="8" s="1"/>
  <c r="G41" i="8"/>
  <c r="H41" i="8" s="1"/>
  <c r="G42" i="8"/>
  <c r="H42" i="8" s="1"/>
  <c r="G43" i="8"/>
  <c r="H43" i="8" s="1"/>
  <c r="G44" i="8"/>
  <c r="H44" i="8" s="1"/>
  <c r="G45" i="8"/>
  <c r="H45" i="8" s="1"/>
  <c r="G46" i="8"/>
  <c r="H46" i="8" s="1"/>
  <c r="G47" i="8"/>
  <c r="H47" i="8" s="1"/>
  <c r="G48" i="8"/>
  <c r="H48" i="8"/>
  <c r="G49" i="8"/>
  <c r="H49" i="8" s="1"/>
  <c r="G50" i="8"/>
  <c r="H50" i="8" s="1"/>
  <c r="G51" i="8"/>
  <c r="H51" i="8" s="1"/>
  <c r="G52" i="8"/>
  <c r="H52" i="8" s="1"/>
  <c r="G53" i="8"/>
  <c r="H53" i="8" s="1"/>
  <c r="G54" i="8"/>
  <c r="H54" i="8" s="1"/>
  <c r="G55" i="8"/>
  <c r="H55" i="8" s="1"/>
  <c r="G56" i="8"/>
  <c r="H56" i="8" s="1"/>
  <c r="G57" i="8"/>
  <c r="H57" i="8" s="1"/>
  <c r="G58" i="8"/>
  <c r="H58" i="8" s="1"/>
  <c r="G59" i="8"/>
  <c r="H59" i="8" s="1"/>
  <c r="G60" i="8"/>
  <c r="H60" i="8" s="1"/>
  <c r="G61" i="8"/>
  <c r="H61" i="8" s="1"/>
  <c r="G62" i="8"/>
  <c r="H62" i="8" s="1"/>
  <c r="G63" i="8"/>
  <c r="H63" i="8" s="1"/>
  <c r="G64" i="8"/>
  <c r="H64" i="8"/>
  <c r="G65" i="8"/>
  <c r="H65" i="8" s="1"/>
  <c r="G66" i="8"/>
  <c r="H66" i="8" s="1"/>
  <c r="G67" i="8"/>
  <c r="H67" i="8" s="1"/>
  <c r="G68" i="8"/>
  <c r="H68" i="8" s="1"/>
  <c r="G69" i="8"/>
  <c r="H69" i="8" s="1"/>
  <c r="G70" i="8"/>
  <c r="H70" i="8" s="1"/>
  <c r="G71" i="8"/>
  <c r="H71" i="8" s="1"/>
  <c r="G72" i="8"/>
  <c r="H72" i="8" s="1"/>
  <c r="G73" i="8"/>
  <c r="H73" i="8" s="1"/>
  <c r="G74" i="8"/>
  <c r="H74" i="8" s="1"/>
  <c r="G75" i="8"/>
  <c r="H75" i="8" s="1"/>
  <c r="G76" i="8"/>
  <c r="H76" i="8" s="1"/>
  <c r="G77" i="8"/>
  <c r="H77" i="8" s="1"/>
  <c r="G78" i="8"/>
  <c r="H78" i="8" s="1"/>
  <c r="G79" i="8"/>
  <c r="H79" i="8" s="1"/>
  <c r="G80" i="8"/>
  <c r="H80" i="8"/>
  <c r="G81" i="8"/>
  <c r="H81" i="8" s="1"/>
  <c r="G82" i="8"/>
  <c r="H82" i="8" s="1"/>
  <c r="G83" i="8"/>
  <c r="H83" i="8" s="1"/>
  <c r="G84" i="8"/>
  <c r="H84" i="8" s="1"/>
  <c r="G85" i="8"/>
  <c r="H85" i="8" s="1"/>
  <c r="G86" i="8"/>
  <c r="H86" i="8" s="1"/>
  <c r="G87" i="8"/>
  <c r="H87" i="8" s="1"/>
  <c r="G88" i="8"/>
  <c r="H88" i="8" s="1"/>
  <c r="G89" i="8"/>
  <c r="H89" i="8" s="1"/>
  <c r="G90" i="8"/>
  <c r="H90" i="8" s="1"/>
  <c r="G91" i="8"/>
  <c r="H91" i="8" s="1"/>
  <c r="G92" i="8"/>
  <c r="H92" i="8" s="1"/>
  <c r="G93" i="8"/>
  <c r="H93" i="8" s="1"/>
  <c r="G94" i="8"/>
  <c r="H94" i="8" s="1"/>
  <c r="G95" i="8"/>
  <c r="H95" i="8" s="1"/>
  <c r="G96" i="8"/>
  <c r="H96" i="8" s="1"/>
  <c r="G97" i="8"/>
  <c r="H97" i="8" s="1"/>
  <c r="G98" i="8"/>
  <c r="H98" i="8" s="1"/>
  <c r="G99" i="8"/>
  <c r="H99" i="8" s="1"/>
  <c r="G100" i="8"/>
  <c r="H100" i="8" s="1"/>
  <c r="G101" i="8"/>
  <c r="H101" i="8" s="1"/>
  <c r="G102" i="8"/>
  <c r="H102" i="8" s="1"/>
  <c r="G103" i="8"/>
  <c r="H103" i="8" s="1"/>
  <c r="G104" i="8"/>
  <c r="H104" i="8" s="1"/>
  <c r="G105" i="8"/>
  <c r="H105" i="8" s="1"/>
  <c r="G106" i="8"/>
  <c r="H106" i="8" s="1"/>
  <c r="G107" i="8"/>
  <c r="H107" i="8" s="1"/>
  <c r="G108" i="8"/>
  <c r="H108" i="8"/>
  <c r="G109" i="8"/>
  <c r="H109" i="8" s="1"/>
  <c r="G110" i="8"/>
  <c r="H110" i="8" s="1"/>
  <c r="G111" i="8"/>
  <c r="H111" i="8" s="1"/>
  <c r="G112" i="8"/>
  <c r="H112" i="8" s="1"/>
  <c r="G113" i="8"/>
  <c r="H113" i="8" s="1"/>
  <c r="G114" i="8"/>
  <c r="H114" i="8"/>
  <c r="G115" i="8"/>
  <c r="H115" i="8" s="1"/>
  <c r="G116" i="8"/>
  <c r="H116" i="8" s="1"/>
  <c r="G117" i="8"/>
  <c r="H117" i="8" s="1"/>
  <c r="G118" i="8"/>
  <c r="H118" i="8" s="1"/>
  <c r="G119" i="8"/>
  <c r="H119" i="8" s="1"/>
  <c r="G120" i="8"/>
  <c r="H120" i="8"/>
  <c r="G121" i="8"/>
  <c r="H121" i="8" s="1"/>
  <c r="G17" i="8"/>
  <c r="H17" i="8" s="1"/>
  <c r="D27" i="8"/>
  <c r="D31" i="8"/>
  <c r="D59" i="8"/>
  <c r="D63" i="8"/>
  <c r="D91" i="8"/>
  <c r="D95" i="8"/>
  <c r="C18" i="8"/>
  <c r="D18" i="8" s="1"/>
  <c r="C19" i="8"/>
  <c r="D19" i="8" s="1"/>
  <c r="C20" i="8"/>
  <c r="D20" i="8" s="1"/>
  <c r="C21" i="8"/>
  <c r="D21" i="8" s="1"/>
  <c r="C22" i="8"/>
  <c r="D22" i="8" s="1"/>
  <c r="C23" i="8"/>
  <c r="D23" i="8" s="1"/>
  <c r="C24" i="8"/>
  <c r="D24" i="8" s="1"/>
  <c r="C25" i="8"/>
  <c r="D25" i="8" s="1"/>
  <c r="C26" i="8"/>
  <c r="D26" i="8" s="1"/>
  <c r="C27" i="8"/>
  <c r="C28" i="8"/>
  <c r="D28" i="8" s="1"/>
  <c r="C29" i="8"/>
  <c r="D29" i="8" s="1"/>
  <c r="C30" i="8"/>
  <c r="D30" i="8" s="1"/>
  <c r="C31" i="8"/>
  <c r="C32" i="8"/>
  <c r="D32" i="8" s="1"/>
  <c r="C33" i="8"/>
  <c r="D33" i="8" s="1"/>
  <c r="C34" i="8"/>
  <c r="D34" i="8" s="1"/>
  <c r="C35" i="8"/>
  <c r="D35" i="8" s="1"/>
  <c r="C36" i="8"/>
  <c r="D36" i="8" s="1"/>
  <c r="C37" i="8"/>
  <c r="D37" i="8" s="1"/>
  <c r="C38" i="8"/>
  <c r="D38" i="8" s="1"/>
  <c r="C39" i="8"/>
  <c r="D39" i="8" s="1"/>
  <c r="C40" i="8"/>
  <c r="D40" i="8" s="1"/>
  <c r="C41" i="8"/>
  <c r="D41" i="8" s="1"/>
  <c r="C42" i="8"/>
  <c r="D42" i="8" s="1"/>
  <c r="C43" i="8"/>
  <c r="D43" i="8" s="1"/>
  <c r="C44" i="8"/>
  <c r="D44" i="8" s="1"/>
  <c r="C45" i="8"/>
  <c r="D45" i="8" s="1"/>
  <c r="C46" i="8"/>
  <c r="D46" i="8" s="1"/>
  <c r="C47" i="8"/>
  <c r="D47" i="8" s="1"/>
  <c r="C48" i="8"/>
  <c r="D48" i="8" s="1"/>
  <c r="C49" i="8"/>
  <c r="D49" i="8" s="1"/>
  <c r="C50" i="8"/>
  <c r="D50" i="8" s="1"/>
  <c r="C51" i="8"/>
  <c r="D51" i="8" s="1"/>
  <c r="C52" i="8"/>
  <c r="D52" i="8" s="1"/>
  <c r="C53" i="8"/>
  <c r="D53" i="8" s="1"/>
  <c r="C54" i="8"/>
  <c r="D54" i="8" s="1"/>
  <c r="C55" i="8"/>
  <c r="D55" i="8" s="1"/>
  <c r="C56" i="8"/>
  <c r="D56" i="8" s="1"/>
  <c r="C57" i="8"/>
  <c r="D57" i="8" s="1"/>
  <c r="C58" i="8"/>
  <c r="D58" i="8" s="1"/>
  <c r="C59" i="8"/>
  <c r="C60" i="8"/>
  <c r="D60" i="8" s="1"/>
  <c r="C61" i="8"/>
  <c r="D61" i="8" s="1"/>
  <c r="C62" i="8"/>
  <c r="D62" i="8" s="1"/>
  <c r="C63" i="8"/>
  <c r="C64" i="8"/>
  <c r="D64" i="8" s="1"/>
  <c r="C65" i="8"/>
  <c r="D65" i="8" s="1"/>
  <c r="C66" i="8"/>
  <c r="D66" i="8" s="1"/>
  <c r="C67" i="8"/>
  <c r="D67" i="8" s="1"/>
  <c r="C68" i="8"/>
  <c r="D68" i="8" s="1"/>
  <c r="C69" i="8"/>
  <c r="D69" i="8" s="1"/>
  <c r="C70" i="8"/>
  <c r="D70" i="8" s="1"/>
  <c r="C71" i="8"/>
  <c r="D71" i="8" s="1"/>
  <c r="C72" i="8"/>
  <c r="D72" i="8" s="1"/>
  <c r="C73" i="8"/>
  <c r="D73" i="8" s="1"/>
  <c r="C74" i="8"/>
  <c r="D74" i="8" s="1"/>
  <c r="C75" i="8"/>
  <c r="D75" i="8" s="1"/>
  <c r="C76" i="8"/>
  <c r="D76" i="8" s="1"/>
  <c r="C77" i="8"/>
  <c r="D77" i="8" s="1"/>
  <c r="C78" i="8"/>
  <c r="D78" i="8" s="1"/>
  <c r="C79" i="8"/>
  <c r="D79" i="8" s="1"/>
  <c r="C80" i="8"/>
  <c r="D80" i="8" s="1"/>
  <c r="C81" i="8"/>
  <c r="D81" i="8" s="1"/>
  <c r="C82" i="8"/>
  <c r="D82" i="8" s="1"/>
  <c r="C83" i="8"/>
  <c r="D83" i="8" s="1"/>
  <c r="C84" i="8"/>
  <c r="D84" i="8" s="1"/>
  <c r="C85" i="8"/>
  <c r="D85" i="8" s="1"/>
  <c r="C86" i="8"/>
  <c r="D86" i="8" s="1"/>
  <c r="C87" i="8"/>
  <c r="D87" i="8" s="1"/>
  <c r="C88" i="8"/>
  <c r="D88" i="8" s="1"/>
  <c r="C89" i="8"/>
  <c r="D89" i="8" s="1"/>
  <c r="C90" i="8"/>
  <c r="D90" i="8" s="1"/>
  <c r="C91" i="8"/>
  <c r="C92" i="8"/>
  <c r="D92" i="8" s="1"/>
  <c r="C93" i="8"/>
  <c r="D93" i="8" s="1"/>
  <c r="C94" i="8"/>
  <c r="D94" i="8" s="1"/>
  <c r="C95" i="8"/>
  <c r="C96" i="8"/>
  <c r="D96" i="8" s="1"/>
  <c r="C97" i="8"/>
  <c r="D97" i="8" s="1"/>
  <c r="C98" i="8"/>
  <c r="D98" i="8" s="1"/>
  <c r="C99" i="8"/>
  <c r="D99" i="8" s="1"/>
  <c r="C100" i="8"/>
  <c r="D100" i="8" s="1"/>
  <c r="C101" i="8"/>
  <c r="D101" i="8" s="1"/>
  <c r="C102" i="8"/>
  <c r="D102" i="8" s="1"/>
  <c r="C103" i="8"/>
  <c r="D103" i="8" s="1"/>
  <c r="C104" i="8"/>
  <c r="D104" i="8" s="1"/>
  <c r="C105" i="8"/>
  <c r="D105" i="8" s="1"/>
  <c r="C106" i="8"/>
  <c r="D106" i="8" s="1"/>
  <c r="C107" i="8"/>
  <c r="D107" i="8" s="1"/>
  <c r="C108" i="8"/>
  <c r="D108" i="8" s="1"/>
  <c r="C109" i="8"/>
  <c r="D109" i="8" s="1"/>
  <c r="C110" i="8"/>
  <c r="D110" i="8" s="1"/>
  <c r="C111" i="8"/>
  <c r="D111" i="8" s="1"/>
  <c r="C112" i="8"/>
  <c r="D112" i="8" s="1"/>
  <c r="C113" i="8"/>
  <c r="D113" i="8" s="1"/>
  <c r="C114" i="8"/>
  <c r="D114" i="8" s="1"/>
  <c r="C115" i="8"/>
  <c r="D115" i="8" s="1"/>
  <c r="C116" i="8"/>
  <c r="D116" i="8" s="1"/>
  <c r="C117" i="8"/>
  <c r="D117" i="8" s="1"/>
  <c r="C118" i="8"/>
  <c r="D118" i="8" s="1"/>
  <c r="C119" i="8"/>
  <c r="D119" i="8" s="1"/>
  <c r="C120" i="8"/>
  <c r="D120" i="8" s="1"/>
  <c r="C17" i="8"/>
  <c r="D17" i="8" s="1"/>
  <c r="C18" i="9" l="1"/>
  <c r="B19" i="9" s="1"/>
  <c r="B20" i="10"/>
  <c r="D19" i="10"/>
  <c r="F19" i="9"/>
  <c r="K18" i="9"/>
  <c r="J19" i="9" s="1"/>
  <c r="D18" i="10"/>
  <c r="F19" i="10"/>
  <c r="H18" i="10"/>
  <c r="L18" i="10"/>
  <c r="J19" i="10"/>
  <c r="H19" i="10" l="1"/>
  <c r="F20" i="10"/>
  <c r="B21" i="10"/>
  <c r="D20" i="10"/>
  <c r="C19" i="9"/>
  <c r="B20" i="9" s="1"/>
  <c r="J20" i="10"/>
  <c r="L19" i="10"/>
  <c r="G19" i="9"/>
  <c r="F20" i="9" s="1"/>
  <c r="K19" i="9"/>
  <c r="J20" i="9" s="1"/>
  <c r="C20" i="9" l="1"/>
  <c r="B21" i="9" s="1"/>
  <c r="C21" i="9" s="1"/>
  <c r="B22" i="9" s="1"/>
  <c r="K20" i="9"/>
  <c r="J21" i="9" s="1"/>
  <c r="G20" i="9"/>
  <c r="F21" i="9" s="1"/>
  <c r="G21" i="9" s="1"/>
  <c r="F22" i="9" s="1"/>
  <c r="L20" i="10"/>
  <c r="J21" i="10"/>
  <c r="B22" i="10"/>
  <c r="D21" i="10"/>
  <c r="F21" i="10"/>
  <c r="H20" i="10"/>
  <c r="B23" i="10" l="1"/>
  <c r="D22" i="10"/>
  <c r="J22" i="10"/>
  <c r="L21" i="10"/>
  <c r="F22" i="10"/>
  <c r="H21" i="10"/>
  <c r="K21" i="9"/>
  <c r="J22" i="9" s="1"/>
  <c r="G22" i="9"/>
  <c r="F23" i="9" s="1"/>
  <c r="C22" i="9"/>
  <c r="B23" i="9" s="1"/>
  <c r="F23" i="10" l="1"/>
  <c r="H22" i="10"/>
  <c r="K22" i="9"/>
  <c r="J23" i="9" s="1"/>
  <c r="J23" i="10"/>
  <c r="L22" i="10"/>
  <c r="B24" i="10"/>
  <c r="D23" i="10"/>
  <c r="G23" i="9"/>
  <c r="F24" i="9" s="1"/>
  <c r="C23" i="9"/>
  <c r="B24" i="9" s="1"/>
  <c r="J24" i="10" l="1"/>
  <c r="L23" i="10"/>
  <c r="F24" i="10"/>
  <c r="H23" i="10"/>
  <c r="B25" i="10"/>
  <c r="D24" i="10"/>
  <c r="K23" i="9"/>
  <c r="J24" i="9" s="1"/>
  <c r="G24" i="9"/>
  <c r="F25" i="9" s="1"/>
  <c r="C24" i="9"/>
  <c r="B25" i="9" s="1"/>
  <c r="B26" i="10" l="1"/>
  <c r="D25" i="10"/>
  <c r="J25" i="10"/>
  <c r="L24" i="10"/>
  <c r="F25" i="10"/>
  <c r="H24" i="10"/>
  <c r="K24" i="9"/>
  <c r="J25" i="9" s="1"/>
  <c r="G25" i="9"/>
  <c r="F26" i="9" s="1"/>
  <c r="C25" i="9"/>
  <c r="B26" i="9" s="1"/>
  <c r="K25" i="9" l="1"/>
  <c r="J26" i="9" s="1"/>
  <c r="F26" i="10"/>
  <c r="H25" i="10"/>
  <c r="J26" i="10"/>
  <c r="L25" i="10"/>
  <c r="B27" i="10"/>
  <c r="D26" i="10"/>
  <c r="G26" i="9"/>
  <c r="F27" i="9" s="1"/>
  <c r="C26" i="9"/>
  <c r="B27" i="9" s="1"/>
  <c r="K26" i="9" l="1"/>
  <c r="J27" i="9" s="1"/>
  <c r="F27" i="10"/>
  <c r="H26" i="10"/>
  <c r="B28" i="10"/>
  <c r="D27" i="10"/>
  <c r="J27" i="10"/>
  <c r="L26" i="10"/>
  <c r="G27" i="9"/>
  <c r="F28" i="9" s="1"/>
  <c r="C27" i="9"/>
  <c r="B28" i="9" s="1"/>
  <c r="J28" i="10" l="1"/>
  <c r="L27" i="10"/>
  <c r="B29" i="10"/>
  <c r="D28" i="10"/>
  <c r="F28" i="10"/>
  <c r="H27" i="10"/>
  <c r="K27" i="9"/>
  <c r="J28" i="9" s="1"/>
  <c r="G28" i="9"/>
  <c r="F29" i="9" s="1"/>
  <c r="C28" i="9"/>
  <c r="B29" i="9" s="1"/>
  <c r="B30" i="10" l="1"/>
  <c r="D29" i="10"/>
  <c r="K28" i="9"/>
  <c r="J29" i="9" s="1"/>
  <c r="F29" i="10"/>
  <c r="H28" i="10"/>
  <c r="J29" i="10"/>
  <c r="L28" i="10"/>
  <c r="G29" i="9"/>
  <c r="F30" i="9" s="1"/>
  <c r="C29" i="9"/>
  <c r="B30" i="9" s="1"/>
  <c r="J30" i="10" l="1"/>
  <c r="L29" i="10"/>
  <c r="F30" i="10"/>
  <c r="H29" i="10"/>
  <c r="B31" i="10"/>
  <c r="D30" i="10"/>
  <c r="K29" i="9"/>
  <c r="J30" i="9" s="1"/>
  <c r="G30" i="9"/>
  <c r="F31" i="9" s="1"/>
  <c r="C30" i="9"/>
  <c r="B31" i="9" s="1"/>
  <c r="K30" i="9" l="1"/>
  <c r="J31" i="9" s="1"/>
  <c r="B32" i="10"/>
  <c r="D31" i="10"/>
  <c r="J31" i="10"/>
  <c r="L30" i="10"/>
  <c r="F31" i="10"/>
  <c r="H30" i="10"/>
  <c r="G31" i="9"/>
  <c r="F32" i="9" s="1"/>
  <c r="C31" i="9"/>
  <c r="B32" i="9" s="1"/>
  <c r="K31" i="9" l="1"/>
  <c r="J32" i="9" s="1"/>
  <c r="J32" i="10"/>
  <c r="L31" i="10"/>
  <c r="F32" i="10"/>
  <c r="H31" i="10"/>
  <c r="B33" i="10"/>
  <c r="D32" i="10"/>
  <c r="G32" i="9"/>
  <c r="F33" i="9" s="1"/>
  <c r="C32" i="9"/>
  <c r="B33" i="9" s="1"/>
  <c r="B34" i="10" l="1"/>
  <c r="D33" i="10"/>
  <c r="K32" i="9"/>
  <c r="J33" i="9" s="1"/>
  <c r="J33" i="10"/>
  <c r="L32" i="10"/>
  <c r="F33" i="10"/>
  <c r="H32" i="10"/>
  <c r="G33" i="9"/>
  <c r="F34" i="9" s="1"/>
  <c r="C33" i="9"/>
  <c r="B34" i="9" s="1"/>
  <c r="J34" i="10" l="1"/>
  <c r="L33" i="10"/>
  <c r="B35" i="10"/>
  <c r="D34" i="10"/>
  <c r="F34" i="10"/>
  <c r="H33" i="10"/>
  <c r="K33" i="9"/>
  <c r="J34" i="9" s="1"/>
  <c r="G34" i="9"/>
  <c r="F35" i="9" s="1"/>
  <c r="C34" i="9"/>
  <c r="B35" i="9" s="1"/>
  <c r="B36" i="10" l="1"/>
  <c r="D35" i="10"/>
  <c r="J35" i="10"/>
  <c r="L34" i="10"/>
  <c r="K34" i="9"/>
  <c r="J35" i="9" s="1"/>
  <c r="F35" i="10"/>
  <c r="H34" i="10"/>
  <c r="G35" i="9"/>
  <c r="F36" i="9" s="1"/>
  <c r="C35" i="9"/>
  <c r="B36" i="9" s="1"/>
  <c r="F36" i="10" l="1"/>
  <c r="H35" i="10"/>
  <c r="B37" i="10"/>
  <c r="D36" i="10"/>
  <c r="J36" i="10"/>
  <c r="L35" i="10"/>
  <c r="K35" i="9"/>
  <c r="J36" i="9" s="1"/>
  <c r="G36" i="9"/>
  <c r="F37" i="9" s="1"/>
  <c r="C36" i="9"/>
  <c r="B37" i="9" s="1"/>
  <c r="J37" i="10" l="1"/>
  <c r="L36" i="10"/>
  <c r="B38" i="10"/>
  <c r="D37" i="10"/>
  <c r="K36" i="9"/>
  <c r="J37" i="9" s="1"/>
  <c r="F37" i="10"/>
  <c r="H36" i="10"/>
  <c r="G37" i="9"/>
  <c r="F38" i="9" s="1"/>
  <c r="C37" i="9"/>
  <c r="B38" i="9" s="1"/>
  <c r="J38" i="10" l="1"/>
  <c r="L37" i="10"/>
  <c r="F38" i="10"/>
  <c r="H37" i="10"/>
  <c r="K37" i="9"/>
  <c r="J38" i="9" s="1"/>
  <c r="B39" i="10"/>
  <c r="D38" i="10"/>
  <c r="G38" i="9"/>
  <c r="F39" i="9" s="1"/>
  <c r="C38" i="9"/>
  <c r="B39" i="9" s="1"/>
  <c r="J39" i="10" l="1"/>
  <c r="L38" i="10"/>
  <c r="K38" i="9"/>
  <c r="J39" i="9" s="1"/>
  <c r="B40" i="10"/>
  <c r="D39" i="10"/>
  <c r="F39" i="10"/>
  <c r="H38" i="10"/>
  <c r="G39" i="9"/>
  <c r="F40" i="9" s="1"/>
  <c r="C39" i="9"/>
  <c r="B40" i="9" s="1"/>
  <c r="F40" i="10" l="1"/>
  <c r="H39" i="10"/>
  <c r="J40" i="10"/>
  <c r="L39" i="10"/>
  <c r="K39" i="9"/>
  <c r="J40" i="9" s="1"/>
  <c r="B41" i="10"/>
  <c r="D40" i="10"/>
  <c r="G40" i="9"/>
  <c r="F41" i="9" s="1"/>
  <c r="C40" i="9"/>
  <c r="B41" i="9" s="1"/>
  <c r="F41" i="10" l="1"/>
  <c r="H40" i="10"/>
  <c r="B42" i="10"/>
  <c r="D41" i="10"/>
  <c r="K40" i="9"/>
  <c r="J41" i="9" s="1"/>
  <c r="J41" i="10"/>
  <c r="L40" i="10"/>
  <c r="G41" i="9"/>
  <c r="F42" i="9" s="1"/>
  <c r="C41" i="9"/>
  <c r="B42" i="9" s="1"/>
  <c r="B43" i="10" l="1"/>
  <c r="D42" i="10"/>
  <c r="J42" i="10"/>
  <c r="L41" i="10"/>
  <c r="K41" i="9"/>
  <c r="J42" i="9" s="1"/>
  <c r="F42" i="10"/>
  <c r="H41" i="10"/>
  <c r="G42" i="9"/>
  <c r="F43" i="9" s="1"/>
  <c r="C42" i="9"/>
  <c r="B43" i="9" s="1"/>
  <c r="F43" i="10" l="1"/>
  <c r="H42" i="10"/>
  <c r="J43" i="10"/>
  <c r="L42" i="10"/>
  <c r="B44" i="10"/>
  <c r="D43" i="10"/>
  <c r="K42" i="9"/>
  <c r="J43" i="9" s="1"/>
  <c r="G43" i="9"/>
  <c r="F44" i="9" s="1"/>
  <c r="C43" i="9"/>
  <c r="B44" i="9" s="1"/>
  <c r="B45" i="10" l="1"/>
  <c r="D44" i="10"/>
  <c r="J44" i="10"/>
  <c r="L43" i="10"/>
  <c r="K43" i="9"/>
  <c r="J44" i="9" s="1"/>
  <c r="F44" i="10"/>
  <c r="H43" i="10"/>
  <c r="G44" i="9"/>
  <c r="F45" i="9" s="1"/>
  <c r="C44" i="9"/>
  <c r="B45" i="9" s="1"/>
  <c r="J45" i="10" l="1"/>
  <c r="L44" i="10"/>
  <c r="K44" i="9"/>
  <c r="J45" i="9" s="1"/>
  <c r="F45" i="10"/>
  <c r="H44" i="10"/>
  <c r="B46" i="10"/>
  <c r="D45" i="10"/>
  <c r="G45" i="9"/>
  <c r="F46" i="9" s="1"/>
  <c r="C45" i="9"/>
  <c r="B46" i="9" s="1"/>
  <c r="B47" i="10" l="1"/>
  <c r="D46" i="10"/>
  <c r="F46" i="10"/>
  <c r="H45" i="10"/>
  <c r="K45" i="9"/>
  <c r="J46" i="9" s="1"/>
  <c r="J46" i="10"/>
  <c r="L45" i="10"/>
  <c r="G46" i="9"/>
  <c r="F47" i="9" s="1"/>
  <c r="C46" i="9"/>
  <c r="B47" i="9" s="1"/>
  <c r="K46" i="9" l="1"/>
  <c r="J47" i="9" s="1"/>
  <c r="B48" i="10"/>
  <c r="D47" i="10"/>
  <c r="J47" i="10"/>
  <c r="L46" i="10"/>
  <c r="F47" i="10"/>
  <c r="H46" i="10"/>
  <c r="G47" i="9"/>
  <c r="F48" i="9" s="1"/>
  <c r="C47" i="9"/>
  <c r="B48" i="9" s="1"/>
  <c r="J48" i="10" l="1"/>
  <c r="L47" i="10"/>
  <c r="B49" i="10"/>
  <c r="D48" i="10"/>
  <c r="F48" i="10"/>
  <c r="H47" i="10"/>
  <c r="K47" i="9"/>
  <c r="J48" i="9" s="1"/>
  <c r="G48" i="9"/>
  <c r="F49" i="9" s="1"/>
  <c r="C48" i="9"/>
  <c r="B49" i="9" s="1"/>
  <c r="B50" i="10" l="1"/>
  <c r="D49" i="10"/>
  <c r="K48" i="9"/>
  <c r="J49" i="9" s="1"/>
  <c r="F49" i="10"/>
  <c r="H48" i="10"/>
  <c r="J49" i="10"/>
  <c r="L48" i="10"/>
  <c r="G49" i="9"/>
  <c r="F50" i="9" s="1"/>
  <c r="C49" i="9"/>
  <c r="B50" i="9" s="1"/>
  <c r="F50" i="10" l="1"/>
  <c r="H49" i="10"/>
  <c r="J50" i="10"/>
  <c r="L49" i="10"/>
  <c r="K49" i="9"/>
  <c r="J50" i="9" s="1"/>
  <c r="B51" i="10"/>
  <c r="D50" i="10"/>
  <c r="G50" i="9"/>
  <c r="F51" i="9" s="1"/>
  <c r="C50" i="9"/>
  <c r="B51" i="9" s="1"/>
  <c r="B52" i="10" l="1"/>
  <c r="D51" i="10"/>
  <c r="J51" i="10"/>
  <c r="L50" i="10"/>
  <c r="K50" i="9"/>
  <c r="J51" i="9" s="1"/>
  <c r="F51" i="10"/>
  <c r="H50" i="10"/>
  <c r="G51" i="9"/>
  <c r="F52" i="9" s="1"/>
  <c r="C51" i="9"/>
  <c r="B52" i="9" s="1"/>
  <c r="B53" i="10" l="1"/>
  <c r="D52" i="10"/>
  <c r="F52" i="10"/>
  <c r="H51" i="10"/>
  <c r="K51" i="9"/>
  <c r="J52" i="9" s="1"/>
  <c r="J52" i="10"/>
  <c r="L51" i="10"/>
  <c r="G52" i="9"/>
  <c r="F53" i="9" s="1"/>
  <c r="C52" i="9"/>
  <c r="B53" i="9" s="1"/>
  <c r="B54" i="10" l="1"/>
  <c r="D53" i="10"/>
  <c r="K52" i="9"/>
  <c r="J53" i="9" s="1"/>
  <c r="F53" i="10"/>
  <c r="H52" i="10"/>
  <c r="J53" i="10"/>
  <c r="L52" i="10"/>
  <c r="G53" i="9"/>
  <c r="F54" i="9" s="1"/>
  <c r="C53" i="9"/>
  <c r="B54" i="9" s="1"/>
  <c r="J54" i="10" l="1"/>
  <c r="L53" i="10"/>
  <c r="B55" i="10"/>
  <c r="D54" i="10"/>
  <c r="F54" i="10"/>
  <c r="H53" i="10"/>
  <c r="K53" i="9"/>
  <c r="J54" i="9" s="1"/>
  <c r="G54" i="9"/>
  <c r="F55" i="9" s="1"/>
  <c r="C54" i="9"/>
  <c r="B55" i="9" s="1"/>
  <c r="F55" i="10" l="1"/>
  <c r="H54" i="10"/>
  <c r="K54" i="9"/>
  <c r="J55" i="9" s="1"/>
  <c r="B56" i="10"/>
  <c r="D55" i="10"/>
  <c r="J55" i="10"/>
  <c r="L54" i="10"/>
  <c r="G55" i="9"/>
  <c r="F56" i="9" s="1"/>
  <c r="C55" i="9"/>
  <c r="B56" i="9" s="1"/>
  <c r="F56" i="10" l="1"/>
  <c r="H55" i="10"/>
  <c r="J56" i="10"/>
  <c r="L55" i="10"/>
  <c r="B57" i="10"/>
  <c r="D56" i="10"/>
  <c r="K55" i="9"/>
  <c r="J56" i="9" s="1"/>
  <c r="G56" i="9"/>
  <c r="F57" i="9" s="1"/>
  <c r="C56" i="9"/>
  <c r="B57" i="9" s="1"/>
  <c r="K56" i="9" l="1"/>
  <c r="J57" i="9" s="1"/>
  <c r="J57" i="10"/>
  <c r="L56" i="10"/>
  <c r="B58" i="10"/>
  <c r="D57" i="10"/>
  <c r="F57" i="10"/>
  <c r="H56" i="10"/>
  <c r="G57" i="9"/>
  <c r="F58" i="9" s="1"/>
  <c r="C57" i="9"/>
  <c r="B58" i="9" s="1"/>
  <c r="K57" i="9" l="1"/>
  <c r="J58" i="9" s="1"/>
  <c r="B59" i="10"/>
  <c r="D58" i="10"/>
  <c r="F58" i="10"/>
  <c r="H57" i="10"/>
  <c r="J58" i="10"/>
  <c r="L57" i="10"/>
  <c r="G58" i="9"/>
  <c r="F59" i="9" s="1"/>
  <c r="C58" i="9"/>
  <c r="B59" i="9" s="1"/>
  <c r="F59" i="10" l="1"/>
  <c r="H58" i="10"/>
  <c r="J59" i="10"/>
  <c r="L58" i="10"/>
  <c r="B60" i="10"/>
  <c r="D59" i="10"/>
  <c r="K58" i="9"/>
  <c r="J59" i="9" s="1"/>
  <c r="G59" i="9"/>
  <c r="F60" i="9" s="1"/>
  <c r="C59" i="9"/>
  <c r="B60" i="9" s="1"/>
  <c r="B61" i="10" l="1"/>
  <c r="D60" i="10"/>
  <c r="K59" i="9"/>
  <c r="J60" i="9" s="1"/>
  <c r="J60" i="10"/>
  <c r="L59" i="10"/>
  <c r="F60" i="10"/>
  <c r="H59" i="10"/>
  <c r="G60" i="9"/>
  <c r="F61" i="9" s="1"/>
  <c r="C60" i="9"/>
  <c r="B61" i="9" s="1"/>
  <c r="B62" i="10" l="1"/>
  <c r="D61" i="10"/>
  <c r="F61" i="10"/>
  <c r="H60" i="10"/>
  <c r="J61" i="10"/>
  <c r="L60" i="10"/>
  <c r="K60" i="9"/>
  <c r="J61" i="9" s="1"/>
  <c r="G61" i="9"/>
  <c r="F62" i="9" s="1"/>
  <c r="C61" i="9"/>
  <c r="B62" i="9" s="1"/>
  <c r="B63" i="10" l="1"/>
  <c r="D62" i="10"/>
  <c r="F62" i="10"/>
  <c r="H61" i="10"/>
  <c r="K61" i="9"/>
  <c r="J62" i="9" s="1"/>
  <c r="J62" i="10"/>
  <c r="L61" i="10"/>
  <c r="G62" i="9"/>
  <c r="F63" i="9" s="1"/>
  <c r="C62" i="9"/>
  <c r="B63" i="9" s="1"/>
  <c r="J63" i="10" l="1"/>
  <c r="L62" i="10"/>
  <c r="B64" i="10"/>
  <c r="D63" i="10"/>
  <c r="K62" i="9"/>
  <c r="J63" i="9" s="1"/>
  <c r="F63" i="10"/>
  <c r="H62" i="10"/>
  <c r="G63" i="9"/>
  <c r="F64" i="9" s="1"/>
  <c r="C63" i="9"/>
  <c r="B64" i="9" s="1"/>
  <c r="F64" i="10" l="1"/>
  <c r="H63" i="10"/>
  <c r="B65" i="10"/>
  <c r="D64" i="10"/>
  <c r="J64" i="10"/>
  <c r="L63" i="10"/>
  <c r="K63" i="9"/>
  <c r="J64" i="9" s="1"/>
  <c r="G64" i="9"/>
  <c r="F65" i="9" s="1"/>
  <c r="C64" i="9"/>
  <c r="B65" i="9" s="1"/>
  <c r="K64" i="9" l="1"/>
  <c r="J65" i="9" s="1"/>
  <c r="B66" i="10"/>
  <c r="D65" i="10"/>
  <c r="J65" i="10"/>
  <c r="L64" i="10"/>
  <c r="F65" i="10"/>
  <c r="H64" i="10"/>
  <c r="G65" i="9"/>
  <c r="F66" i="9" s="1"/>
  <c r="C65" i="9"/>
  <c r="B66" i="9" s="1"/>
  <c r="F66" i="10" l="1"/>
  <c r="H65" i="10"/>
  <c r="K65" i="9"/>
  <c r="J66" i="9" s="1"/>
  <c r="J66" i="10"/>
  <c r="L65" i="10"/>
  <c r="B67" i="10"/>
  <c r="D66" i="10"/>
  <c r="G66" i="9"/>
  <c r="F67" i="9" s="1"/>
  <c r="C66" i="9"/>
  <c r="B67" i="9" s="1"/>
  <c r="J67" i="10" l="1"/>
  <c r="L66" i="10"/>
  <c r="F67" i="10"/>
  <c r="H66" i="10"/>
  <c r="B68" i="10"/>
  <c r="D67" i="10"/>
  <c r="K66" i="9"/>
  <c r="J67" i="9" s="1"/>
  <c r="G67" i="9"/>
  <c r="F68" i="9" s="1"/>
  <c r="C67" i="9"/>
  <c r="B68" i="9" s="1"/>
  <c r="F68" i="10" l="1"/>
  <c r="H67" i="10"/>
  <c r="K67" i="9"/>
  <c r="J68" i="9" s="1"/>
  <c r="J68" i="10"/>
  <c r="L67" i="10"/>
  <c r="B69" i="10"/>
  <c r="D68" i="10"/>
  <c r="G68" i="9"/>
  <c r="F69" i="9" s="1"/>
  <c r="C68" i="9"/>
  <c r="B69" i="9" s="1"/>
  <c r="F69" i="10" l="1"/>
  <c r="H68" i="10"/>
  <c r="J69" i="10"/>
  <c r="L68" i="10"/>
  <c r="K68" i="9"/>
  <c r="J69" i="9" s="1"/>
  <c r="B70" i="10"/>
  <c r="D69" i="10"/>
  <c r="G69" i="9"/>
  <c r="F70" i="9" s="1"/>
  <c r="C69" i="9"/>
  <c r="B70" i="9" s="1"/>
  <c r="F70" i="10" l="1"/>
  <c r="H69" i="10"/>
  <c r="B71" i="10"/>
  <c r="D70" i="10"/>
  <c r="K69" i="9"/>
  <c r="J70" i="9" s="1"/>
  <c r="J70" i="10"/>
  <c r="L69" i="10"/>
  <c r="G70" i="9"/>
  <c r="F71" i="9" s="1"/>
  <c r="C70" i="9"/>
  <c r="B71" i="9" s="1"/>
  <c r="J71" i="10" l="1"/>
  <c r="L70" i="10"/>
  <c r="F71" i="10"/>
  <c r="H70" i="10"/>
  <c r="B72" i="10"/>
  <c r="D71" i="10"/>
  <c r="K70" i="9"/>
  <c r="J71" i="9" s="1"/>
  <c r="G71" i="9"/>
  <c r="F72" i="9" s="1"/>
  <c r="C71" i="9"/>
  <c r="B72" i="9" s="1"/>
  <c r="K71" i="9" l="1"/>
  <c r="J72" i="9" s="1"/>
  <c r="F72" i="10"/>
  <c r="H71" i="10"/>
  <c r="B73" i="10"/>
  <c r="D72" i="10"/>
  <c r="J72" i="10"/>
  <c r="L71" i="10"/>
  <c r="G72" i="9"/>
  <c r="F73" i="9" s="1"/>
  <c r="C72" i="9"/>
  <c r="B73" i="9" s="1"/>
  <c r="K72" i="9" l="1"/>
  <c r="J73" i="9" s="1"/>
  <c r="J73" i="10"/>
  <c r="L72" i="10"/>
  <c r="B74" i="10"/>
  <c r="D73" i="10"/>
  <c r="F73" i="10"/>
  <c r="H72" i="10"/>
  <c r="G73" i="9"/>
  <c r="F74" i="9" s="1"/>
  <c r="C73" i="9"/>
  <c r="B74" i="9" s="1"/>
  <c r="J74" i="10" l="1"/>
  <c r="L73" i="10"/>
  <c r="K73" i="9"/>
  <c r="J74" i="9" s="1"/>
  <c r="F74" i="10"/>
  <c r="H73" i="10"/>
  <c r="B75" i="10"/>
  <c r="D74" i="10"/>
  <c r="G74" i="9"/>
  <c r="F75" i="9" s="1"/>
  <c r="C74" i="9"/>
  <c r="B75" i="9" s="1"/>
  <c r="K74" i="9" l="1"/>
  <c r="J75" i="9" s="1"/>
  <c r="B76" i="10"/>
  <c r="D75" i="10"/>
  <c r="F75" i="10"/>
  <c r="H74" i="10"/>
  <c r="J75" i="10"/>
  <c r="L74" i="10"/>
  <c r="G75" i="9"/>
  <c r="F76" i="9" s="1"/>
  <c r="C75" i="9"/>
  <c r="B76" i="9" s="1"/>
  <c r="F76" i="10" l="1"/>
  <c r="H75" i="10"/>
  <c r="B77" i="10"/>
  <c r="D76" i="10"/>
  <c r="J76" i="10"/>
  <c r="L75" i="10"/>
  <c r="K75" i="9"/>
  <c r="J76" i="9" s="1"/>
  <c r="G76" i="9"/>
  <c r="F77" i="9" s="1"/>
  <c r="C76" i="9"/>
  <c r="B77" i="9" s="1"/>
  <c r="F77" i="10" l="1"/>
  <c r="H76" i="10"/>
  <c r="B78" i="10"/>
  <c r="D77" i="10"/>
  <c r="J77" i="10"/>
  <c r="L76" i="10"/>
  <c r="K76" i="9"/>
  <c r="J77" i="9" s="1"/>
  <c r="G77" i="9"/>
  <c r="F78" i="9" s="1"/>
  <c r="C77" i="9"/>
  <c r="B78" i="9" s="1"/>
  <c r="J78" i="10" l="1"/>
  <c r="L77" i="10"/>
  <c r="B79" i="10"/>
  <c r="D78" i="10"/>
  <c r="F78" i="10"/>
  <c r="H77" i="10"/>
  <c r="K77" i="9"/>
  <c r="J78" i="9" s="1"/>
  <c r="G78" i="9"/>
  <c r="F79" i="9" s="1"/>
  <c r="C78" i="9"/>
  <c r="B79" i="9" s="1"/>
  <c r="K78" i="9" l="1"/>
  <c r="J79" i="9" s="1"/>
  <c r="F79" i="10"/>
  <c r="H78" i="10"/>
  <c r="B80" i="10"/>
  <c r="D79" i="10"/>
  <c r="J79" i="10"/>
  <c r="L78" i="10"/>
  <c r="G79" i="9"/>
  <c r="F80" i="9" s="1"/>
  <c r="C79" i="9"/>
  <c r="B80" i="9" s="1"/>
  <c r="F80" i="10" l="1"/>
  <c r="H79" i="10"/>
  <c r="J80" i="10"/>
  <c r="L79" i="10"/>
  <c r="B81" i="10"/>
  <c r="D80" i="10"/>
  <c r="K79" i="9"/>
  <c r="J80" i="9" s="1"/>
  <c r="G80" i="9"/>
  <c r="F81" i="9" s="1"/>
  <c r="C80" i="9"/>
  <c r="B81" i="9" s="1"/>
  <c r="K80" i="9" l="1"/>
  <c r="J81" i="9" s="1"/>
  <c r="J81" i="10"/>
  <c r="L80" i="10"/>
  <c r="B82" i="10"/>
  <c r="D81" i="10"/>
  <c r="F81" i="10"/>
  <c r="H80" i="10"/>
  <c r="G81" i="9"/>
  <c r="F82" i="9" s="1"/>
  <c r="C81" i="9"/>
  <c r="B82" i="9" s="1"/>
  <c r="B83" i="10" l="1"/>
  <c r="D82" i="10"/>
  <c r="J82" i="10"/>
  <c r="L81" i="10"/>
  <c r="F82" i="10"/>
  <c r="H81" i="10"/>
  <c r="K81" i="9"/>
  <c r="J82" i="9" s="1"/>
  <c r="G82" i="9"/>
  <c r="F83" i="9" s="1"/>
  <c r="C82" i="9"/>
  <c r="B83" i="9" s="1"/>
  <c r="K82" i="9" l="1"/>
  <c r="J83" i="9" s="1"/>
  <c r="B84" i="10"/>
  <c r="D83" i="10"/>
  <c r="F83" i="10"/>
  <c r="H82" i="10"/>
  <c r="J83" i="10"/>
  <c r="L82" i="10"/>
  <c r="G83" i="9"/>
  <c r="F84" i="9" s="1"/>
  <c r="C83" i="9"/>
  <c r="B84" i="9" s="1"/>
  <c r="K83" i="9" l="1"/>
  <c r="J84" i="9" s="1"/>
  <c r="J84" i="10"/>
  <c r="L83" i="10"/>
  <c r="F84" i="10"/>
  <c r="H83" i="10"/>
  <c r="B85" i="10"/>
  <c r="D84" i="10"/>
  <c r="G84" i="9"/>
  <c r="F85" i="9" s="1"/>
  <c r="C84" i="9"/>
  <c r="B85" i="9" s="1"/>
  <c r="J85" i="10" l="1"/>
  <c r="L84" i="10"/>
  <c r="K84" i="9"/>
  <c r="J85" i="9" s="1"/>
  <c r="F85" i="10"/>
  <c r="H84" i="10"/>
  <c r="B86" i="10"/>
  <c r="D85" i="10"/>
  <c r="G85" i="9"/>
  <c r="F86" i="9" s="1"/>
  <c r="C85" i="9"/>
  <c r="B86" i="9" s="1"/>
  <c r="J86" i="10" l="1"/>
  <c r="L85" i="10"/>
  <c r="K85" i="9"/>
  <c r="J86" i="9" s="1"/>
  <c r="F86" i="10"/>
  <c r="H85" i="10"/>
  <c r="B87" i="10"/>
  <c r="D86" i="10"/>
  <c r="G86" i="9"/>
  <c r="F87" i="9" s="1"/>
  <c r="C86" i="9"/>
  <c r="B87" i="9" s="1"/>
  <c r="F87" i="10" l="1"/>
  <c r="H86" i="10"/>
  <c r="B88" i="10"/>
  <c r="D87" i="10"/>
  <c r="K86" i="9"/>
  <c r="J87" i="9" s="1"/>
  <c r="J87" i="10"/>
  <c r="L86" i="10"/>
  <c r="G87" i="9"/>
  <c r="F88" i="9" s="1"/>
  <c r="C87" i="9"/>
  <c r="B88" i="9" s="1"/>
  <c r="J88" i="10" l="1"/>
  <c r="L87" i="10"/>
  <c r="K87" i="9"/>
  <c r="J88" i="9" s="1"/>
  <c r="B89" i="10"/>
  <c r="D88" i="10"/>
  <c r="F88" i="10"/>
  <c r="H87" i="10"/>
  <c r="G88" i="9"/>
  <c r="F89" i="9" s="1"/>
  <c r="C88" i="9"/>
  <c r="B89" i="9" s="1"/>
  <c r="F89" i="10" l="1"/>
  <c r="H88" i="10"/>
  <c r="J89" i="10"/>
  <c r="L88" i="10"/>
  <c r="K88" i="9"/>
  <c r="J89" i="9" s="1"/>
  <c r="B90" i="10"/>
  <c r="D89" i="10"/>
  <c r="G89" i="9"/>
  <c r="F90" i="9" s="1"/>
  <c r="C89" i="9"/>
  <c r="B90" i="9" s="1"/>
  <c r="J90" i="10" l="1"/>
  <c r="L89" i="10"/>
  <c r="B91" i="10"/>
  <c r="D90" i="10"/>
  <c r="K89" i="9"/>
  <c r="J90" i="9" s="1"/>
  <c r="F90" i="10"/>
  <c r="H89" i="10"/>
  <c r="G90" i="9"/>
  <c r="F91" i="9" s="1"/>
  <c r="C90" i="9"/>
  <c r="B91" i="9" s="1"/>
  <c r="J91" i="10" l="1"/>
  <c r="L90" i="10"/>
  <c r="F91" i="10"/>
  <c r="H90" i="10"/>
  <c r="K90" i="9"/>
  <c r="J91" i="9" s="1"/>
  <c r="B92" i="10"/>
  <c r="D91" i="10"/>
  <c r="G91" i="9"/>
  <c r="F92" i="9" s="1"/>
  <c r="C91" i="9"/>
  <c r="B92" i="9" s="1"/>
  <c r="B93" i="10" l="1"/>
  <c r="D92" i="10"/>
  <c r="F92" i="10"/>
  <c r="H91" i="10"/>
  <c r="J92" i="10"/>
  <c r="L91" i="10"/>
  <c r="K91" i="9"/>
  <c r="J92" i="9" s="1"/>
  <c r="G92" i="9"/>
  <c r="F93" i="9" s="1"/>
  <c r="C92" i="9"/>
  <c r="B93" i="9" s="1"/>
  <c r="F93" i="10" l="1"/>
  <c r="H92" i="10"/>
  <c r="K92" i="9"/>
  <c r="J93" i="9" s="1"/>
  <c r="J93" i="10"/>
  <c r="L92" i="10"/>
  <c r="B94" i="10"/>
  <c r="D93" i="10"/>
  <c r="G93" i="9"/>
  <c r="F94" i="9" s="1"/>
  <c r="C93" i="9"/>
  <c r="B94" i="9" s="1"/>
  <c r="J94" i="10" l="1"/>
  <c r="L93" i="10"/>
  <c r="B95" i="10"/>
  <c r="D94" i="10"/>
  <c r="F94" i="10"/>
  <c r="H93" i="10"/>
  <c r="K93" i="9"/>
  <c r="J94" i="9" s="1"/>
  <c r="G94" i="9"/>
  <c r="F95" i="9" s="1"/>
  <c r="C94" i="9"/>
  <c r="B95" i="9" s="1"/>
  <c r="F95" i="10" l="1"/>
  <c r="H94" i="10"/>
  <c r="K94" i="9"/>
  <c r="J95" i="9" s="1"/>
  <c r="B96" i="10"/>
  <c r="D95" i="10"/>
  <c r="J95" i="10"/>
  <c r="L94" i="10"/>
  <c r="G95" i="9"/>
  <c r="F96" i="9" s="1"/>
  <c r="C95" i="9"/>
  <c r="B96" i="9" s="1"/>
  <c r="F96" i="10" l="1"/>
  <c r="H95" i="10"/>
  <c r="B97" i="10"/>
  <c r="D96" i="10"/>
  <c r="J96" i="10"/>
  <c r="L95" i="10"/>
  <c r="K95" i="9"/>
  <c r="J96" i="9" s="1"/>
  <c r="G96" i="9"/>
  <c r="F97" i="9" s="1"/>
  <c r="C96" i="9"/>
  <c r="B97" i="9" s="1"/>
  <c r="B98" i="10" l="1"/>
  <c r="D97" i="10"/>
  <c r="J97" i="10"/>
  <c r="L96" i="10"/>
  <c r="F97" i="10"/>
  <c r="H96" i="10"/>
  <c r="K96" i="9"/>
  <c r="J97" i="9" s="1"/>
  <c r="G97" i="9"/>
  <c r="F98" i="9" s="1"/>
  <c r="C97" i="9"/>
  <c r="B98" i="9" s="1"/>
  <c r="K97" i="9" l="1"/>
  <c r="J98" i="9" s="1"/>
  <c r="F98" i="10"/>
  <c r="H97" i="10"/>
  <c r="B99" i="10"/>
  <c r="D98" i="10"/>
  <c r="J98" i="10"/>
  <c r="L97" i="10"/>
  <c r="G98" i="9"/>
  <c r="F99" i="9" s="1"/>
  <c r="C98" i="9"/>
  <c r="B99" i="9" s="1"/>
  <c r="F99" i="10" l="1"/>
  <c r="H98" i="10"/>
  <c r="J99" i="10"/>
  <c r="L98" i="10"/>
  <c r="B100" i="10"/>
  <c r="D99" i="10"/>
  <c r="K98" i="9"/>
  <c r="J99" i="9" s="1"/>
  <c r="G99" i="9"/>
  <c r="F100" i="9" s="1"/>
  <c r="C99" i="9"/>
  <c r="B100" i="9" s="1"/>
  <c r="J100" i="10" l="1"/>
  <c r="L99" i="10"/>
  <c r="K99" i="9"/>
  <c r="J100" i="9" s="1"/>
  <c r="B101" i="10"/>
  <c r="D100" i="10"/>
  <c r="F100" i="10"/>
  <c r="H99" i="10"/>
  <c r="G100" i="9"/>
  <c r="F101" i="9" s="1"/>
  <c r="C100" i="9"/>
  <c r="B101" i="9" s="1"/>
  <c r="J101" i="10" l="1"/>
  <c r="L100" i="10"/>
  <c r="K100" i="9"/>
  <c r="J101" i="9" s="1"/>
  <c r="F101" i="10"/>
  <c r="H100" i="10"/>
  <c r="B102" i="10"/>
  <c r="D101" i="10"/>
  <c r="G101" i="9"/>
  <c r="F102" i="9" s="1"/>
  <c r="C101" i="9"/>
  <c r="B102" i="9" s="1"/>
  <c r="F102" i="10" l="1"/>
  <c r="H101" i="10"/>
  <c r="J102" i="10"/>
  <c r="L101" i="10"/>
  <c r="B103" i="10"/>
  <c r="D102" i="10"/>
  <c r="K101" i="9"/>
  <c r="J102" i="9" s="1"/>
  <c r="G102" i="9"/>
  <c r="F103" i="9" s="1"/>
  <c r="C102" i="9"/>
  <c r="B103" i="9" s="1"/>
  <c r="J103" i="10" l="1"/>
  <c r="L102" i="10"/>
  <c r="F103" i="10"/>
  <c r="H102" i="10"/>
  <c r="K102" i="9"/>
  <c r="J103" i="9" s="1"/>
  <c r="B104" i="10"/>
  <c r="D103" i="10"/>
  <c r="G103" i="9"/>
  <c r="F104" i="9" s="1"/>
  <c r="C103" i="9"/>
  <c r="B104" i="9" s="1"/>
  <c r="B105" i="10" l="1"/>
  <c r="D104" i="10"/>
  <c r="F104" i="10"/>
  <c r="H103" i="10"/>
  <c r="J104" i="10"/>
  <c r="L103" i="10"/>
  <c r="K103" i="9"/>
  <c r="J104" i="9" s="1"/>
  <c r="G104" i="9"/>
  <c r="F105" i="9" s="1"/>
  <c r="C104" i="9"/>
  <c r="B105" i="9" s="1"/>
  <c r="K104" i="9" l="1"/>
  <c r="J105" i="9" s="1"/>
  <c r="J105" i="10"/>
  <c r="L104" i="10"/>
  <c r="F105" i="10"/>
  <c r="H104" i="10"/>
  <c r="B106" i="10"/>
  <c r="D105" i="10"/>
  <c r="G105" i="9"/>
  <c r="F106" i="9" s="1"/>
  <c r="C105" i="9"/>
  <c r="B106" i="9" s="1"/>
  <c r="K105" i="9" l="1"/>
  <c r="J106" i="9" s="1"/>
  <c r="B107" i="10"/>
  <c r="D106" i="10"/>
  <c r="F106" i="10"/>
  <c r="H105" i="10"/>
  <c r="J106" i="10"/>
  <c r="L105" i="10"/>
  <c r="G106" i="9"/>
  <c r="F107" i="9" s="1"/>
  <c r="C106" i="9"/>
  <c r="B107" i="9" s="1"/>
  <c r="J107" i="10" l="1"/>
  <c r="L106" i="10"/>
  <c r="K106" i="9"/>
  <c r="J107" i="9" s="1"/>
  <c r="F107" i="10"/>
  <c r="H106" i="10"/>
  <c r="B108" i="10"/>
  <c r="D107" i="10"/>
  <c r="G107" i="9"/>
  <c r="F108" i="9" s="1"/>
  <c r="C107" i="9"/>
  <c r="B108" i="9" s="1"/>
  <c r="B109" i="10" l="1"/>
  <c r="D108" i="10"/>
  <c r="J108" i="10"/>
  <c r="L107" i="10"/>
  <c r="K107" i="9"/>
  <c r="J108" i="9" s="1"/>
  <c r="F108" i="10"/>
  <c r="H107" i="10"/>
  <c r="G108" i="9"/>
  <c r="F109" i="9" s="1"/>
  <c r="C108" i="9"/>
  <c r="B109" i="9" s="1"/>
  <c r="F109" i="10" l="1"/>
  <c r="H108" i="10"/>
  <c r="K108" i="9"/>
  <c r="J109" i="9" s="1"/>
  <c r="B110" i="10"/>
  <c r="D109" i="10"/>
  <c r="J109" i="10"/>
  <c r="L108" i="10"/>
  <c r="G109" i="9"/>
  <c r="F110" i="9" s="1"/>
  <c r="C109" i="9"/>
  <c r="B110" i="9" s="1"/>
  <c r="J110" i="10" l="1"/>
  <c r="L109" i="10"/>
  <c r="K109" i="9"/>
  <c r="J110" i="9" s="1"/>
  <c r="F110" i="10"/>
  <c r="H109" i="10"/>
  <c r="B111" i="10"/>
  <c r="D110" i="10"/>
  <c r="G110" i="9"/>
  <c r="F111" i="9" s="1"/>
  <c r="C110" i="9"/>
  <c r="B111" i="9" s="1"/>
  <c r="B112" i="10" l="1"/>
  <c r="D111" i="10"/>
  <c r="K110" i="9"/>
  <c r="J111" i="9" s="1"/>
  <c r="F111" i="10"/>
  <c r="H110" i="10"/>
  <c r="J111" i="10"/>
  <c r="L110" i="10"/>
  <c r="G111" i="9"/>
  <c r="F112" i="9" s="1"/>
  <c r="C111" i="9"/>
  <c r="B112" i="9" s="1"/>
  <c r="K111" i="9" l="1"/>
  <c r="J112" i="9" s="1"/>
  <c r="F112" i="10"/>
  <c r="H111" i="10"/>
  <c r="B113" i="10"/>
  <c r="D112" i="10"/>
  <c r="J112" i="10"/>
  <c r="L111" i="10"/>
  <c r="G112" i="9"/>
  <c r="F113" i="9" s="1"/>
  <c r="C112" i="9"/>
  <c r="B113" i="9" s="1"/>
  <c r="J113" i="10" l="1"/>
  <c r="L112" i="10"/>
  <c r="B114" i="10"/>
  <c r="D113" i="10"/>
  <c r="F113" i="10"/>
  <c r="H112" i="10"/>
  <c r="K112" i="9"/>
  <c r="J113" i="9" s="1"/>
  <c r="G113" i="9"/>
  <c r="F114" i="9" s="1"/>
  <c r="C113" i="9"/>
  <c r="B114" i="9" s="1"/>
  <c r="F114" i="10" l="1"/>
  <c r="H113" i="10"/>
  <c r="K113" i="9"/>
  <c r="J114" i="9" s="1"/>
  <c r="B115" i="10"/>
  <c r="D114" i="10"/>
  <c r="J114" i="10"/>
  <c r="L113" i="10"/>
  <c r="G114" i="9"/>
  <c r="F115" i="9" s="1"/>
  <c r="C114" i="9"/>
  <c r="B115" i="9" s="1"/>
  <c r="J115" i="10" l="1"/>
  <c r="L114" i="10"/>
  <c r="B116" i="10"/>
  <c r="D115" i="10"/>
  <c r="K114" i="9"/>
  <c r="J115" i="9" s="1"/>
  <c r="F115" i="10"/>
  <c r="H114" i="10"/>
  <c r="G115" i="9"/>
  <c r="F116" i="9" s="1"/>
  <c r="C115" i="9"/>
  <c r="B116" i="9" s="1"/>
  <c r="F116" i="10" l="1"/>
  <c r="H115" i="10"/>
  <c r="K115" i="9"/>
  <c r="J116" i="9" s="1"/>
  <c r="B117" i="10"/>
  <c r="D116" i="10"/>
  <c r="J116" i="10"/>
  <c r="L115" i="10"/>
  <c r="G116" i="9"/>
  <c r="F117" i="9" s="1"/>
  <c r="C116" i="9"/>
  <c r="B117" i="9" s="1"/>
  <c r="B118" i="10" l="1"/>
  <c r="D117" i="10"/>
  <c r="F117" i="10"/>
  <c r="H116" i="10"/>
  <c r="J117" i="10"/>
  <c r="L116" i="10"/>
  <c r="K116" i="9"/>
  <c r="J117" i="9" s="1"/>
  <c r="G117" i="9"/>
  <c r="F118" i="9" s="1"/>
  <c r="C117" i="9"/>
  <c r="B118" i="9" s="1"/>
  <c r="F118" i="10" l="1"/>
  <c r="H117" i="10"/>
  <c r="B119" i="10"/>
  <c r="D118" i="10"/>
  <c r="K117" i="9"/>
  <c r="J118" i="9" s="1"/>
  <c r="J118" i="10"/>
  <c r="L117" i="10"/>
  <c r="G118" i="9"/>
  <c r="F119" i="9" s="1"/>
  <c r="C118" i="9"/>
  <c r="B119" i="9" s="1"/>
  <c r="K118" i="9" l="1"/>
  <c r="J119" i="9" s="1"/>
  <c r="B120" i="10"/>
  <c r="D119" i="10"/>
  <c r="J119" i="10"/>
  <c r="L118" i="10"/>
  <c r="F119" i="10"/>
  <c r="H118" i="10"/>
  <c r="G119" i="9"/>
  <c r="F120" i="9" s="1"/>
  <c r="C119" i="9"/>
  <c r="B120" i="9" s="1"/>
  <c r="J120" i="10" l="1"/>
  <c r="L119" i="10"/>
  <c r="K119" i="9"/>
  <c r="J120" i="9" s="1"/>
  <c r="B121" i="10"/>
  <c r="E118" i="10" s="1"/>
  <c r="D120" i="10"/>
  <c r="F120" i="10"/>
  <c r="H119" i="10"/>
  <c r="G120" i="9"/>
  <c r="F121" i="9" s="1"/>
  <c r="C120" i="9"/>
  <c r="B121" i="9" s="1"/>
  <c r="C121" i="8"/>
  <c r="D121" i="8" s="1"/>
  <c r="F121" i="10" l="1"/>
  <c r="I120" i="10" s="1"/>
  <c r="H120" i="10"/>
  <c r="D121" i="10"/>
  <c r="E121" i="10"/>
  <c r="E19" i="10"/>
  <c r="E17" i="10"/>
  <c r="E18" i="10"/>
  <c r="E22" i="10"/>
  <c r="E25" i="10"/>
  <c r="E20" i="10"/>
  <c r="E21" i="10"/>
  <c r="E23" i="10"/>
  <c r="E24" i="10"/>
  <c r="E26" i="10"/>
  <c r="E28" i="10"/>
  <c r="E29" i="10"/>
  <c r="E27" i="10"/>
  <c r="E30" i="10"/>
  <c r="E32" i="10"/>
  <c r="E33" i="10"/>
  <c r="E31" i="10"/>
  <c r="E36" i="10"/>
  <c r="E34" i="10"/>
  <c r="E35" i="10"/>
  <c r="E39" i="10"/>
  <c r="E37" i="10"/>
  <c r="E38" i="10"/>
  <c r="E40" i="10"/>
  <c r="E42" i="10"/>
  <c r="E43" i="10"/>
  <c r="E45" i="10"/>
  <c r="E41" i="10"/>
  <c r="E46" i="10"/>
  <c r="E49" i="10"/>
  <c r="E44" i="10"/>
  <c r="E47" i="10"/>
  <c r="E48" i="10"/>
  <c r="E52" i="10"/>
  <c r="E56" i="10"/>
  <c r="E51" i="10"/>
  <c r="E50" i="10"/>
  <c r="E53" i="10"/>
  <c r="E55" i="10"/>
  <c r="E54" i="10"/>
  <c r="E57" i="10"/>
  <c r="E58" i="10"/>
  <c r="E59" i="10"/>
  <c r="E60" i="10"/>
  <c r="E61" i="10"/>
  <c r="E67" i="10"/>
  <c r="E62" i="10"/>
  <c r="E64" i="10"/>
  <c r="E63" i="10"/>
  <c r="E65" i="10"/>
  <c r="E70" i="10"/>
  <c r="E69" i="10"/>
  <c r="E66" i="10"/>
  <c r="E68" i="10"/>
  <c r="E73" i="10"/>
  <c r="E72" i="10"/>
  <c r="E71" i="10"/>
  <c r="E74" i="10"/>
  <c r="E77" i="10"/>
  <c r="E78" i="10"/>
  <c r="E75" i="10"/>
  <c r="E76" i="10"/>
  <c r="E83" i="10"/>
  <c r="E80" i="10"/>
  <c r="E79" i="10"/>
  <c r="E84" i="10"/>
  <c r="E81" i="10"/>
  <c r="E82" i="10"/>
  <c r="E87" i="10"/>
  <c r="E85" i="10"/>
  <c r="E89" i="10"/>
  <c r="E86" i="10"/>
  <c r="E90" i="10"/>
  <c r="E88" i="10"/>
  <c r="E91" i="10"/>
  <c r="E93" i="10"/>
  <c r="E97" i="10"/>
  <c r="E92" i="10"/>
  <c r="E95" i="10"/>
  <c r="E98" i="10"/>
  <c r="E94" i="10"/>
  <c r="E100" i="10"/>
  <c r="E96" i="10"/>
  <c r="E102" i="10"/>
  <c r="E99" i="10"/>
  <c r="E104" i="10"/>
  <c r="E101" i="10"/>
  <c r="E103" i="10"/>
  <c r="E105" i="10"/>
  <c r="E106" i="10"/>
  <c r="E107" i="10"/>
  <c r="E111" i="10"/>
  <c r="E109" i="10"/>
  <c r="E112" i="10"/>
  <c r="E108" i="10"/>
  <c r="E110" i="10"/>
  <c r="E119" i="10"/>
  <c r="E113" i="10"/>
  <c r="E117" i="10"/>
  <c r="E114" i="10"/>
  <c r="E115" i="10"/>
  <c r="E116" i="10"/>
  <c r="I115" i="10"/>
  <c r="J121" i="10"/>
  <c r="M120" i="10" s="1"/>
  <c r="L120" i="10"/>
  <c r="K120" i="9"/>
  <c r="J121" i="9" s="1"/>
  <c r="I117" i="10"/>
  <c r="C121" i="9"/>
  <c r="B122" i="9" s="1"/>
  <c r="E120" i="10"/>
  <c r="I118" i="10"/>
  <c r="G121" i="9"/>
  <c r="F122" i="9" s="1"/>
  <c r="I121" i="9" s="1"/>
  <c r="I114" i="10" l="1"/>
  <c r="I119" i="10"/>
  <c r="E122" i="9"/>
  <c r="C122" i="9"/>
  <c r="E17" i="9"/>
  <c r="E18" i="9"/>
  <c r="E19" i="9"/>
  <c r="E20" i="9"/>
  <c r="E21" i="9"/>
  <c r="E23" i="9"/>
  <c r="E22" i="9"/>
  <c r="E25" i="9"/>
  <c r="E24" i="9"/>
  <c r="E26" i="9"/>
  <c r="E27" i="9"/>
  <c r="E28" i="9"/>
  <c r="E29" i="9"/>
  <c r="E31" i="9"/>
  <c r="E30" i="9"/>
  <c r="E33" i="9"/>
  <c r="E32" i="9"/>
  <c r="E34" i="9"/>
  <c r="E35" i="9"/>
  <c r="E36" i="9"/>
  <c r="E37" i="9"/>
  <c r="E38" i="9"/>
  <c r="E39" i="9"/>
  <c r="E41" i="9"/>
  <c r="E40" i="9"/>
  <c r="E42" i="9"/>
  <c r="E44" i="9"/>
  <c r="E43" i="9"/>
  <c r="E45" i="9"/>
  <c r="E46" i="9"/>
  <c r="E47" i="9"/>
  <c r="E48" i="9"/>
  <c r="E49" i="9"/>
  <c r="E51" i="9"/>
  <c r="E50" i="9"/>
  <c r="E53" i="9"/>
  <c r="E52" i="9"/>
  <c r="E54" i="9"/>
  <c r="E55" i="9"/>
  <c r="E56" i="9"/>
  <c r="E58" i="9"/>
  <c r="E57" i="9"/>
  <c r="E59" i="9"/>
  <c r="E60" i="9"/>
  <c r="E62" i="9"/>
  <c r="E61" i="9"/>
  <c r="E63" i="9"/>
  <c r="E64" i="9"/>
  <c r="E65" i="9"/>
  <c r="E66" i="9"/>
  <c r="E67" i="9"/>
  <c r="E69" i="9"/>
  <c r="E68" i="9"/>
  <c r="E70" i="9"/>
  <c r="E71" i="9"/>
  <c r="E72" i="9"/>
  <c r="E75" i="9"/>
  <c r="E74" i="9"/>
  <c r="E73" i="9"/>
  <c r="E76" i="9"/>
  <c r="E77" i="9"/>
  <c r="E78" i="9"/>
  <c r="E80" i="9"/>
  <c r="E79" i="9"/>
  <c r="E81" i="9"/>
  <c r="E83" i="9"/>
  <c r="E82" i="9"/>
  <c r="E86" i="9"/>
  <c r="E84" i="9"/>
  <c r="E87" i="9"/>
  <c r="E85" i="9"/>
  <c r="E88" i="9"/>
  <c r="E89" i="9"/>
  <c r="E90" i="9"/>
  <c r="E91" i="9"/>
  <c r="E93" i="9"/>
  <c r="E92" i="9"/>
  <c r="E94" i="9"/>
  <c r="E95" i="9"/>
  <c r="E96" i="9"/>
  <c r="E97" i="9"/>
  <c r="E98" i="9"/>
  <c r="E99" i="9"/>
  <c r="E100" i="9"/>
  <c r="E101" i="9"/>
  <c r="E102" i="9"/>
  <c r="E103" i="9"/>
  <c r="E104" i="9"/>
  <c r="E105" i="9"/>
  <c r="E107" i="9"/>
  <c r="E106" i="9"/>
  <c r="E108" i="9"/>
  <c r="E109" i="9"/>
  <c r="E110" i="9"/>
  <c r="E112" i="9"/>
  <c r="E111" i="9"/>
  <c r="E113" i="9"/>
  <c r="E114" i="9"/>
  <c r="E115" i="9"/>
  <c r="E116" i="9"/>
  <c r="E119" i="9"/>
  <c r="E121" i="9"/>
  <c r="E120" i="9"/>
  <c r="E117" i="9"/>
  <c r="E118" i="9"/>
  <c r="I121" i="10"/>
  <c r="H121" i="10"/>
  <c r="I19" i="10"/>
  <c r="I17" i="10"/>
  <c r="I18" i="10"/>
  <c r="I20" i="10"/>
  <c r="I21" i="10"/>
  <c r="I24" i="10"/>
  <c r="I26" i="10"/>
  <c r="I22" i="10"/>
  <c r="I23" i="10"/>
  <c r="I25" i="10"/>
  <c r="I29" i="10"/>
  <c r="I30" i="10"/>
  <c r="I27" i="10"/>
  <c r="I28" i="10"/>
  <c r="I31" i="10"/>
  <c r="I35" i="10"/>
  <c r="I32" i="10"/>
  <c r="I33" i="10"/>
  <c r="I34" i="10"/>
  <c r="I37" i="10"/>
  <c r="I36" i="10"/>
  <c r="I38" i="10"/>
  <c r="I44" i="10"/>
  <c r="I39" i="10"/>
  <c r="I40" i="10"/>
  <c r="I41" i="10"/>
  <c r="I42" i="10"/>
  <c r="I43" i="10"/>
  <c r="I46" i="10"/>
  <c r="I50" i="10"/>
  <c r="I49" i="10"/>
  <c r="I45" i="10"/>
  <c r="I47" i="10"/>
  <c r="I48" i="10"/>
  <c r="I51" i="10"/>
  <c r="I55" i="10"/>
  <c r="I53" i="10"/>
  <c r="I52" i="10"/>
  <c r="I54" i="10"/>
  <c r="I57" i="10"/>
  <c r="I58" i="10"/>
  <c r="I56" i="10"/>
  <c r="I59" i="10"/>
  <c r="I60" i="10"/>
  <c r="I62" i="10"/>
  <c r="I61" i="10"/>
  <c r="I63" i="10"/>
  <c r="I64" i="10"/>
  <c r="I65" i="10"/>
  <c r="I66" i="10"/>
  <c r="I67" i="10"/>
  <c r="I68" i="10"/>
  <c r="I73" i="10"/>
  <c r="I69" i="10"/>
  <c r="I70" i="10"/>
  <c r="I71" i="10"/>
  <c r="I72" i="10"/>
  <c r="I74" i="10"/>
  <c r="I79" i="10"/>
  <c r="I75" i="10"/>
  <c r="I77" i="10"/>
  <c r="I76" i="10"/>
  <c r="I78" i="10"/>
  <c r="I80" i="10"/>
  <c r="I82" i="10"/>
  <c r="I81" i="10"/>
  <c r="I83" i="10"/>
  <c r="I84" i="10"/>
  <c r="I85" i="10"/>
  <c r="I86" i="10"/>
  <c r="I87" i="10"/>
  <c r="I88" i="10"/>
  <c r="I90" i="10"/>
  <c r="I89" i="10"/>
  <c r="I91" i="10"/>
  <c r="I93" i="10"/>
  <c r="I92" i="10"/>
  <c r="I94" i="10"/>
  <c r="I96" i="10"/>
  <c r="I99" i="10"/>
  <c r="I97" i="10"/>
  <c r="I95" i="10"/>
  <c r="I103" i="10"/>
  <c r="I98" i="10"/>
  <c r="I100" i="10"/>
  <c r="I102" i="10"/>
  <c r="I101" i="10"/>
  <c r="I104" i="10"/>
  <c r="I105" i="10"/>
  <c r="I109" i="10"/>
  <c r="I106" i="10"/>
  <c r="I107" i="10"/>
  <c r="I108" i="10"/>
  <c r="I113" i="10"/>
  <c r="I111" i="10"/>
  <c r="I110" i="10"/>
  <c r="I112" i="10"/>
  <c r="K121" i="9"/>
  <c r="J122" i="9" s="1"/>
  <c r="M120" i="9" s="1"/>
  <c r="M121" i="10"/>
  <c r="L121" i="10"/>
  <c r="M18" i="10"/>
  <c r="M21" i="10"/>
  <c r="M20" i="10"/>
  <c r="M19" i="10"/>
  <c r="M22" i="10"/>
  <c r="M17" i="10"/>
  <c r="M25" i="10"/>
  <c r="M23" i="10"/>
  <c r="M24" i="10"/>
  <c r="M26" i="10"/>
  <c r="M27" i="10"/>
  <c r="M28" i="10"/>
  <c r="M30" i="10"/>
  <c r="M31" i="10"/>
  <c r="M29" i="10"/>
  <c r="M32" i="10"/>
  <c r="M33" i="10"/>
  <c r="M34" i="10"/>
  <c r="M39" i="10"/>
  <c r="M36" i="10"/>
  <c r="M35" i="10"/>
  <c r="M37" i="10"/>
  <c r="M38" i="10"/>
  <c r="M42" i="10"/>
  <c r="M40" i="10"/>
  <c r="M43" i="10"/>
  <c r="M41" i="10"/>
  <c r="M46" i="10"/>
  <c r="M49" i="10"/>
  <c r="M44" i="10"/>
  <c r="M45" i="10"/>
  <c r="M48" i="10"/>
  <c r="M47" i="10"/>
  <c r="M50" i="10"/>
  <c r="M52" i="10"/>
  <c r="M51" i="10"/>
  <c r="M53" i="10"/>
  <c r="M59" i="10"/>
  <c r="M54" i="10"/>
  <c r="M57" i="10"/>
  <c r="M55" i="10"/>
  <c r="M56" i="10"/>
  <c r="M58" i="10"/>
  <c r="M60" i="10"/>
  <c r="M61" i="10"/>
  <c r="M62" i="10"/>
  <c r="M63" i="10"/>
  <c r="M66" i="10"/>
  <c r="M65" i="10"/>
  <c r="M64" i="10"/>
  <c r="M73" i="10"/>
  <c r="M67" i="10"/>
  <c r="M68" i="10"/>
  <c r="M70" i="10"/>
  <c r="M74" i="10"/>
  <c r="M69" i="10"/>
  <c r="M71" i="10"/>
  <c r="M72" i="10"/>
  <c r="M76" i="10"/>
  <c r="M75" i="10"/>
  <c r="M78" i="10"/>
  <c r="M77" i="10"/>
  <c r="M81" i="10"/>
  <c r="M79" i="10"/>
  <c r="M80" i="10"/>
  <c r="M82" i="10"/>
  <c r="M85" i="10"/>
  <c r="M84" i="10"/>
  <c r="M86" i="10"/>
  <c r="M87" i="10"/>
  <c r="M83" i="10"/>
  <c r="M88" i="10"/>
  <c r="M91" i="10"/>
  <c r="M89" i="10"/>
  <c r="M94" i="10"/>
  <c r="M90" i="10"/>
  <c r="M92" i="10"/>
  <c r="M93" i="10"/>
  <c r="M95" i="10"/>
  <c r="M96" i="10"/>
  <c r="M102" i="10"/>
  <c r="M97" i="10"/>
  <c r="M98" i="10"/>
  <c r="M99" i="10"/>
  <c r="M101" i="10"/>
  <c r="M104" i="10"/>
  <c r="M100" i="10"/>
  <c r="M105" i="10"/>
  <c r="M103" i="10"/>
  <c r="M108" i="10"/>
  <c r="M111" i="10"/>
  <c r="M106" i="10"/>
  <c r="M107" i="10"/>
  <c r="M110" i="10"/>
  <c r="M109" i="10"/>
  <c r="M112" i="10"/>
  <c r="M116" i="10"/>
  <c r="M115" i="10"/>
  <c r="M113" i="10"/>
  <c r="M117" i="10"/>
  <c r="M114" i="10"/>
  <c r="I116" i="10"/>
  <c r="M119" i="10"/>
  <c r="I122" i="9"/>
  <c r="G122" i="9"/>
  <c r="I19" i="9"/>
  <c r="I17" i="9"/>
  <c r="I20" i="9"/>
  <c r="I18" i="9"/>
  <c r="I21" i="9"/>
  <c r="I22" i="9"/>
  <c r="I23" i="9"/>
  <c r="I24" i="9"/>
  <c r="I26" i="9"/>
  <c r="I25" i="9"/>
  <c r="I27" i="9"/>
  <c r="I29" i="9"/>
  <c r="I28" i="9"/>
  <c r="I30" i="9"/>
  <c r="I31" i="9"/>
  <c r="I32" i="9"/>
  <c r="I34" i="9"/>
  <c r="I35" i="9"/>
  <c r="I33" i="9"/>
  <c r="I36" i="9"/>
  <c r="I37" i="9"/>
  <c r="I39" i="9"/>
  <c r="I38" i="9"/>
  <c r="I40" i="9"/>
  <c r="I43" i="9"/>
  <c r="I41" i="9"/>
  <c r="I42" i="9"/>
  <c r="I44" i="9"/>
  <c r="I45" i="9"/>
  <c r="I46" i="9"/>
  <c r="I48" i="9"/>
  <c r="I47" i="9"/>
  <c r="I49" i="9"/>
  <c r="I50" i="9"/>
  <c r="I51" i="9"/>
  <c r="I52" i="9"/>
  <c r="I53" i="9"/>
  <c r="I55" i="9"/>
  <c r="I56" i="9"/>
  <c r="I54" i="9"/>
  <c r="I57" i="9"/>
  <c r="I58" i="9"/>
  <c r="I59" i="9"/>
  <c r="I60" i="9"/>
  <c r="I61" i="9"/>
  <c r="I63" i="9"/>
  <c r="I62" i="9"/>
  <c r="I65" i="9"/>
  <c r="I64" i="9"/>
  <c r="I66" i="9"/>
  <c r="I67" i="9"/>
  <c r="I68" i="9"/>
  <c r="I71" i="9"/>
  <c r="I70" i="9"/>
  <c r="I69" i="9"/>
  <c r="I72" i="9"/>
  <c r="I73" i="9"/>
  <c r="I74" i="9"/>
  <c r="I77" i="9"/>
  <c r="I75" i="9"/>
  <c r="I76" i="9"/>
  <c r="I78" i="9"/>
  <c r="I80" i="9"/>
  <c r="I79" i="9"/>
  <c r="I83" i="9"/>
  <c r="I81" i="9"/>
  <c r="I82" i="9"/>
  <c r="I84" i="9"/>
  <c r="I85" i="9"/>
  <c r="I87" i="9"/>
  <c r="I86" i="9"/>
  <c r="I88" i="9"/>
  <c r="I89" i="9"/>
  <c r="I90" i="9"/>
  <c r="I91" i="9"/>
  <c r="I93" i="9"/>
  <c r="I92" i="9"/>
  <c r="I95" i="9"/>
  <c r="I94" i="9"/>
  <c r="I96" i="9"/>
  <c r="I98" i="9"/>
  <c r="I99" i="9"/>
  <c r="I97" i="9"/>
  <c r="I100" i="9"/>
  <c r="I101" i="9"/>
  <c r="I102" i="9"/>
  <c r="I104" i="9"/>
  <c r="I103" i="9"/>
  <c r="I105" i="9"/>
  <c r="I107" i="9"/>
  <c r="I106" i="9"/>
  <c r="I109" i="9"/>
  <c r="I108" i="9"/>
  <c r="I110" i="9"/>
  <c r="I111" i="9"/>
  <c r="I112" i="9"/>
  <c r="I113" i="9"/>
  <c r="I114" i="9"/>
  <c r="I115" i="9"/>
  <c r="I116" i="9"/>
  <c r="I117" i="9"/>
  <c r="I118" i="9"/>
  <c r="M118" i="10"/>
  <c r="I120" i="9"/>
  <c r="I119" i="9"/>
  <c r="M118" i="9"/>
  <c r="M117" i="9" l="1"/>
  <c r="M121" i="9"/>
  <c r="M119" i="9"/>
  <c r="M116" i="9"/>
  <c r="K122" i="9"/>
  <c r="M122" i="9"/>
  <c r="M17" i="9"/>
  <c r="M18" i="9"/>
  <c r="M19" i="9"/>
  <c r="M20" i="9"/>
  <c r="M22" i="9"/>
  <c r="M23" i="9"/>
  <c r="M21" i="9"/>
  <c r="M24" i="9"/>
  <c r="M25" i="9"/>
  <c r="M26" i="9"/>
  <c r="M27" i="9"/>
  <c r="M29" i="9"/>
  <c r="M28" i="9"/>
  <c r="M33" i="9"/>
  <c r="M30" i="9"/>
  <c r="M32" i="9"/>
  <c r="M31" i="9"/>
  <c r="M35" i="9"/>
  <c r="M34" i="9"/>
  <c r="M36" i="9"/>
  <c r="M39" i="9"/>
  <c r="M37" i="9"/>
  <c r="M38" i="9"/>
  <c r="M43" i="9"/>
  <c r="M41" i="9"/>
  <c r="M40" i="9"/>
  <c r="M46" i="9"/>
  <c r="M42" i="9"/>
  <c r="M45" i="9"/>
  <c r="M44" i="9"/>
  <c r="M48" i="9"/>
  <c r="M47" i="9"/>
  <c r="M50" i="9"/>
  <c r="M49" i="9"/>
  <c r="M51" i="9"/>
  <c r="M53" i="9"/>
  <c r="M57" i="9"/>
  <c r="M52" i="9"/>
  <c r="M54" i="9"/>
  <c r="M55" i="9"/>
  <c r="M59" i="9"/>
  <c r="M56" i="9"/>
  <c r="M58" i="9"/>
  <c r="M60" i="9"/>
  <c r="M64" i="9"/>
  <c r="M62" i="9"/>
  <c r="M61" i="9"/>
  <c r="M63" i="9"/>
  <c r="M67" i="9"/>
  <c r="M66" i="9"/>
  <c r="M65" i="9"/>
  <c r="M68" i="9"/>
  <c r="M69" i="9"/>
  <c r="M70" i="9"/>
  <c r="M71" i="9"/>
  <c r="M72" i="9"/>
  <c r="M74" i="9"/>
  <c r="M73" i="9"/>
  <c r="M76" i="9"/>
  <c r="M77" i="9"/>
  <c r="M75" i="9"/>
  <c r="M78" i="9"/>
  <c r="M79" i="9"/>
  <c r="M80" i="9"/>
  <c r="M82" i="9"/>
  <c r="M81" i="9"/>
  <c r="M83" i="9"/>
  <c r="M86" i="9"/>
  <c r="M84" i="9"/>
  <c r="M87" i="9"/>
  <c r="M85" i="9"/>
  <c r="M88" i="9"/>
  <c r="M89" i="9"/>
  <c r="M90" i="9"/>
  <c r="M92" i="9"/>
  <c r="M91" i="9"/>
  <c r="M94" i="9"/>
  <c r="M93" i="9"/>
  <c r="M95" i="9"/>
  <c r="M96" i="9"/>
  <c r="M98" i="9"/>
  <c r="M102" i="9"/>
  <c r="M97" i="9"/>
  <c r="M99" i="9"/>
  <c r="M101" i="9"/>
  <c r="M100" i="9"/>
  <c r="M103" i="9"/>
  <c r="M104" i="9"/>
  <c r="M106" i="9"/>
  <c r="M105" i="9"/>
  <c r="M107" i="9"/>
  <c r="M109" i="9"/>
  <c r="M108" i="9"/>
  <c r="M111" i="9"/>
  <c r="M112" i="9"/>
  <c r="M110" i="9"/>
  <c r="M113" i="9"/>
  <c r="M115" i="9"/>
  <c r="M114" i="9"/>
</calcChain>
</file>

<file path=xl/sharedStrings.xml><?xml version="1.0" encoding="utf-8"?>
<sst xmlns="http://schemas.openxmlformats.org/spreadsheetml/2006/main" count="916" uniqueCount="131">
  <si>
    <t xml:space="preserve">TABLEAU 68 - TABLE DE MORTALITÉ DES ANNÉES 2003 - 2005 </t>
  </si>
  <si>
    <t xml:space="preserve">                         Mortalité générale</t>
  </si>
  <si>
    <t xml:space="preserve">                        Survivants S(x) à l'âge x</t>
  </si>
  <si>
    <t xml:space="preserve">                        Quotient de mortalité Q(x, x+1) pour 100 000 survivants à l'âge x</t>
  </si>
  <si>
    <t xml:space="preserve">                        Espérance de vie E(x) à l'âge x</t>
  </si>
  <si>
    <t>Sexe masculin</t>
  </si>
  <si>
    <t>Sexe féminin</t>
  </si>
  <si>
    <t>Ensemble</t>
  </si>
  <si>
    <t>Âge</t>
  </si>
  <si>
    <t>x</t>
  </si>
  <si>
    <t>S(x)</t>
  </si>
  <si>
    <t>Q(x, x+1)</t>
  </si>
  <si>
    <t>E(x)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</si>
  <si>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</si>
  <si>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</si>
  <si>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</si>
  <si>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</si>
  <si>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</si>
  <si>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</si>
  <si>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</si>
  <si>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</si>
  <si>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</si>
  <si>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</si>
  <si>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</si>
  <si>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</si>
  <si>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</si>
  <si>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</si>
  <si>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</si>
  <si>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</si>
  <si>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</si>
  <si>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</si>
  <si>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</si>
  <si>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</si>
  <si>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</si>
  <si>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</si>
  <si>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</si>
  <si>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</si>
  <si>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</si>
  <si>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</si>
  <si>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</si>
  <si>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</si>
  <si>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</si>
  <si>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</si>
  <si>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</si>
  <si>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</si>
  <si>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</si>
  <si>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</si>
  <si>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</si>
  <si>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</si>
  <si>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</si>
  <si>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</si>
  <si>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</si>
  <si>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</si>
  <si>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</si>
  <si>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</si>
  <si>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</si>
  <si>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</si>
  <si>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</si>
  <si>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</si>
  <si>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</si>
  <si>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</si>
  <si>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</si>
  <si>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</si>
  <si>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</si>
  <si>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</si>
  <si>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</si>
  <si>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</si>
  <si>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</si>
  <si>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</si>
  <si>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</si>
  <si>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</si>
  <si>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</si>
  <si>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</si>
  <si>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</si>
  <si>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</si>
  <si>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</si>
  <si>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</si>
  <si>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</si>
  <si>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</si>
  <si>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</si>
  <si>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</si>
  <si>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</si>
  <si>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</si>
  <si>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</si>
  <si>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</si>
  <si>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</si>
  <si>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</si>
  <si>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</si>
  <si>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</si>
  <si>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</si>
  <si>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</si>
  <si>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</si>
  <si>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</si>
  <si>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</si>
  <si>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</si>
  <si>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</si>
  <si>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</si>
  <si>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</si>
  <si>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</si>
  <si>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</si>
  <si>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</si>
  <si>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</si>
  <si>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</si>
  <si>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</si>
  <si>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</si>
  <si>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</si>
  <si>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</si>
  <si>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</si>
  <si>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</si>
  <si>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</si>
  <si>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</si>
  <si>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</si>
  <si>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</si>
  <si>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</si>
  <si>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</si>
  <si>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</si>
  <si>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</si>
  <si>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</si>
  <si>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>Champ : France métropolitaine</t>
  </si>
  <si>
    <t xml:space="preserve">Source : Insee, état civil  </t>
  </si>
  <si>
    <t>D(x,x+1)</t>
  </si>
  <si>
    <t>Calculer les séries des survivants, des décès et des espérances de vie</t>
  </si>
  <si>
    <t>105</t>
  </si>
  <si>
    <t>106</t>
  </si>
  <si>
    <t>0</t>
  </si>
  <si>
    <t>Calculer les séries des survivants, des quotients et des espéraces de vie</t>
  </si>
  <si>
    <t>Calculer les séries des décès, des quotients et des espérances de vie</t>
  </si>
  <si>
    <t>Calculer les séries des décès, des quotients et des espéraces de vie</t>
  </si>
  <si>
    <t>On fixe arbitrairement la fin de la table à 105 ans. Sans conséquence sur les résultats.</t>
  </si>
  <si>
    <t>On fixe arbitrairement la fin de la table à 106 ans. Sans conséquence sur les résultats.</t>
  </si>
  <si>
    <t>TABLEAU 68 - TABLE DE MORTALITÉ DES ANNÉES 2014 - 2016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</si>
</sst>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&quot;"/>
    <numFmt numFmtId="165" formatCode="#,##0.00&quot; &quot;"/>
  </numFmts>
  <fonts count="6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165" fontId="1" fillId="0" borderId="0" xfId="0" applyNumberFormat="1" applyFont="1" applyFill="1"/>
    <xf numFmtId="49" fontId="1" fillId="0" borderId="9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right" vertical="center"/>
    </xf>
    <xf numFmtId="165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164" fontId="1" fillId="0" borderId="5" xfId="0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right" vertical="center"/>
    </xf>
    <xf numFmtId="165" fontId="1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/>
    <xf numFmtId="164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4" fillId="0" borderId="9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/>
    </xf>
    <xf numFmtId="49" fontId="5" fillId="0" borderId="9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5" fillId="0" borderId="12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3"/>
  <sheetViews>
    <sheetView zoomScaleNormal="75" zoomScaleSheetLayoutView="5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K20" sqref="K20"/>
    </sheetView>
  </sheetViews>
  <sheetFormatPr baseColWidth="10" defaultRowHeight="12.75" x14ac:dyDescent="0.2"/>
  <cols>
    <col min="1" max="1" width="10.7109375" style="1" customWidth="1"/>
    <col min="2" max="2" width="8.140625" style="2" customWidth="1"/>
    <col min="3" max="3" width="8.85546875" style="2" customWidth="1"/>
    <col min="4" max="4" width="6.140625" style="2" customWidth="1"/>
    <col min="5" max="5" width="8.140625" style="2" customWidth="1"/>
    <col min="6" max="6" width="8.85546875" style="2" customWidth="1"/>
    <col min="7" max="7" width="6.140625" style="2" customWidth="1"/>
    <col min="8" max="8" width="8.140625" style="2" customWidth="1"/>
    <col min="9" max="9" width="8.85546875" style="2" customWidth="1"/>
    <col min="10" max="10" width="6.140625" style="2" customWidth="1"/>
    <col min="11" max="16384" width="11.42578125" style="1"/>
  </cols>
  <sheetData>
    <row r="1" spans="1:14" ht="15" customHeight="1" x14ac:dyDescent="0.2">
      <c r="A1" s="1" t="s">
        <v>130</v>
      </c>
    </row>
    <row r="2" spans="1:14" x14ac:dyDescent="0.2">
      <c r="A2" s="1" t="s">
        <v>1</v>
      </c>
      <c r="G2" s="3"/>
    </row>
    <row r="4" spans="1:14" x14ac:dyDescent="0.2">
      <c r="A4" s="1" t="s">
        <v>2</v>
      </c>
    </row>
    <row r="5" spans="1:14" x14ac:dyDescent="0.2">
      <c r="A5" s="1" t="s">
        <v>3</v>
      </c>
    </row>
    <row r="6" spans="1:14" x14ac:dyDescent="0.2">
      <c r="A6" s="1" t="s">
        <v>4</v>
      </c>
    </row>
    <row r="8" spans="1:14" x14ac:dyDescent="0.2">
      <c r="A8" s="4"/>
      <c r="B8" s="5"/>
      <c r="C8" s="6"/>
      <c r="D8" s="7"/>
      <c r="E8" s="5"/>
      <c r="F8" s="6"/>
      <c r="G8" s="7"/>
      <c r="H8" s="5"/>
      <c r="I8" s="6"/>
      <c r="J8" s="7"/>
    </row>
    <row r="9" spans="1:14" x14ac:dyDescent="0.2">
      <c r="A9" s="8"/>
      <c r="B9" s="54" t="s">
        <v>5</v>
      </c>
      <c r="C9" s="55"/>
      <c r="D9" s="56"/>
      <c r="E9" s="54" t="s">
        <v>6</v>
      </c>
      <c r="F9" s="55"/>
      <c r="G9" s="56"/>
      <c r="H9" s="54" t="s">
        <v>7</v>
      </c>
      <c r="I9" s="55"/>
      <c r="J9" s="56"/>
    </row>
    <row r="10" spans="1:14" x14ac:dyDescent="0.2">
      <c r="A10" s="9" t="s">
        <v>8</v>
      </c>
      <c r="B10" s="10"/>
      <c r="C10" s="11"/>
      <c r="D10" s="12"/>
      <c r="E10" s="10"/>
      <c r="F10" s="11"/>
      <c r="G10" s="12"/>
      <c r="H10" s="10"/>
      <c r="I10" s="11"/>
      <c r="J10" s="12"/>
    </row>
    <row r="11" spans="1:14" x14ac:dyDescent="0.2">
      <c r="A11" s="9" t="s">
        <v>9</v>
      </c>
      <c r="B11" s="13"/>
      <c r="C11" s="14"/>
      <c r="D11" s="13"/>
      <c r="E11" s="15"/>
      <c r="F11" s="13"/>
      <c r="G11" s="16"/>
      <c r="H11" s="15"/>
      <c r="I11" s="13"/>
      <c r="J11" s="16"/>
      <c r="L11" s="17"/>
    </row>
    <row r="12" spans="1:14" x14ac:dyDescent="0.2">
      <c r="A12" s="8"/>
      <c r="B12" s="18" t="s">
        <v>10</v>
      </c>
      <c r="C12" s="17" t="s">
        <v>11</v>
      </c>
      <c r="D12" s="18" t="s">
        <v>12</v>
      </c>
      <c r="E12" s="19" t="s">
        <v>10</v>
      </c>
      <c r="F12" s="18" t="s">
        <v>11</v>
      </c>
      <c r="G12" s="20" t="s">
        <v>12</v>
      </c>
      <c r="H12" s="19" t="s">
        <v>10</v>
      </c>
      <c r="I12" s="18" t="s">
        <v>11</v>
      </c>
      <c r="J12" s="20" t="s">
        <v>12</v>
      </c>
      <c r="L12" s="17"/>
    </row>
    <row r="13" spans="1:14" x14ac:dyDescent="0.2">
      <c r="A13" s="21"/>
      <c r="B13" s="22"/>
      <c r="C13" s="11"/>
      <c r="D13" s="22"/>
      <c r="E13" s="10"/>
      <c r="F13" s="22"/>
      <c r="G13" s="12"/>
      <c r="H13" s="10"/>
      <c r="I13" s="22"/>
      <c r="J13" s="12"/>
    </row>
    <row r="14" spans="1:14" x14ac:dyDescent="0.2">
      <c r="B14" s="23"/>
      <c r="C14" s="23"/>
      <c r="D14" s="24"/>
      <c r="E14" s="23"/>
      <c r="F14" s="23"/>
      <c r="G14" s="24"/>
      <c r="H14" s="23"/>
      <c r="I14" s="23"/>
      <c r="J14" s="24"/>
    </row>
    <row r="15" spans="1:14" x14ac:dyDescent="0.2">
      <c r="A15" s="25" t="s">
        <v>13</v>
      </c>
      <c r="B15" s="53">
        <v>100000</v>
      </c>
      <c r="C15" s="53">
        <v>384</v>
      </c>
      <c r="D15" s="26">
        <v>79.218699999999998</v>
      </c>
      <c r="E15" s="53">
        <v>100000</v>
      </c>
      <c r="F15" s="53">
        <v>317</v>
      </c>
      <c r="G15" s="26">
        <v>85.292699999999996</v>
      </c>
      <c r="H15" s="53">
        <v>100000</v>
      </c>
      <c r="I15" s="53">
        <v>351</v>
      </c>
      <c r="J15" s="26">
        <v>82.1828</v>
      </c>
      <c r="L15" s="26"/>
      <c r="N15" s="27"/>
    </row>
    <row r="16" spans="1:14" x14ac:dyDescent="0.2">
      <c r="A16" s="25" t="s">
        <v>14</v>
      </c>
      <c r="B16" s="53">
        <v>99616</v>
      </c>
      <c r="C16" s="53">
        <v>27</v>
      </c>
      <c r="D16" s="26">
        <v>78.522099999999995</v>
      </c>
      <c r="E16" s="53">
        <v>99683</v>
      </c>
      <c r="F16" s="53">
        <v>25</v>
      </c>
      <c r="G16" s="26">
        <v>84.562600000000003</v>
      </c>
      <c r="H16" s="53">
        <v>99649</v>
      </c>
      <c r="I16" s="53">
        <v>26</v>
      </c>
      <c r="J16" s="26">
        <v>81.4709</v>
      </c>
      <c r="L16" s="26"/>
    </row>
    <row r="17" spans="1:12" x14ac:dyDescent="0.2">
      <c r="A17" s="25" t="s">
        <v>15</v>
      </c>
      <c r="B17" s="53">
        <v>99589</v>
      </c>
      <c r="C17" s="53">
        <v>18</v>
      </c>
      <c r="D17" s="26">
        <v>77.543000000000006</v>
      </c>
      <c r="E17" s="53">
        <v>99658</v>
      </c>
      <c r="F17" s="53">
        <v>15</v>
      </c>
      <c r="G17" s="26">
        <v>83.583500000000001</v>
      </c>
      <c r="H17" s="53">
        <v>99623</v>
      </c>
      <c r="I17" s="53">
        <v>17</v>
      </c>
      <c r="J17" s="26">
        <v>80.491799999999998</v>
      </c>
      <c r="L17" s="26"/>
    </row>
    <row r="18" spans="1:12" x14ac:dyDescent="0.2">
      <c r="A18" s="25" t="s">
        <v>16</v>
      </c>
      <c r="B18" s="53">
        <v>99571</v>
      </c>
      <c r="C18" s="53">
        <v>14</v>
      </c>
      <c r="D18" s="26">
        <v>76.557000000000002</v>
      </c>
      <c r="E18" s="53">
        <v>99643</v>
      </c>
      <c r="F18" s="53">
        <v>11</v>
      </c>
      <c r="G18" s="26">
        <v>82.596100000000007</v>
      </c>
      <c r="H18" s="53">
        <v>99606</v>
      </c>
      <c r="I18" s="53">
        <v>13</v>
      </c>
      <c r="J18" s="26">
        <v>79.505200000000002</v>
      </c>
      <c r="L18" s="26"/>
    </row>
    <row r="19" spans="1:12" x14ac:dyDescent="0.2">
      <c r="A19" s="25" t="s">
        <v>17</v>
      </c>
      <c r="B19" s="53">
        <v>99557</v>
      </c>
      <c r="C19" s="53">
        <v>12</v>
      </c>
      <c r="D19" s="26">
        <v>75.567800000000005</v>
      </c>
      <c r="E19" s="53">
        <v>99632</v>
      </c>
      <c r="F19" s="53">
        <v>8</v>
      </c>
      <c r="G19" s="26">
        <v>81.605099999999993</v>
      </c>
      <c r="H19" s="53">
        <v>99594</v>
      </c>
      <c r="I19" s="53">
        <v>10</v>
      </c>
      <c r="J19" s="26">
        <v>78.515199999999993</v>
      </c>
      <c r="L19" s="26"/>
    </row>
    <row r="20" spans="1:12" x14ac:dyDescent="0.2">
      <c r="A20" s="25" t="s">
        <v>18</v>
      </c>
      <c r="B20" s="53">
        <v>99545</v>
      </c>
      <c r="C20" s="53">
        <v>10</v>
      </c>
      <c r="D20" s="26">
        <v>74.576700000000002</v>
      </c>
      <c r="E20" s="53">
        <v>99624</v>
      </c>
      <c r="F20" s="53">
        <v>8</v>
      </c>
      <c r="G20" s="26">
        <v>80.611199999999997</v>
      </c>
      <c r="H20" s="53">
        <v>99584</v>
      </c>
      <c r="I20" s="53">
        <v>9</v>
      </c>
      <c r="J20" s="26">
        <v>77.5227</v>
      </c>
      <c r="L20" s="26"/>
    </row>
    <row r="21" spans="1:12" x14ac:dyDescent="0.2">
      <c r="A21" s="25" t="s">
        <v>19</v>
      </c>
      <c r="B21" s="53">
        <v>99535</v>
      </c>
      <c r="C21" s="53">
        <v>9</v>
      </c>
      <c r="D21" s="26">
        <v>73.584299999999999</v>
      </c>
      <c r="E21" s="53">
        <v>99617</v>
      </c>
      <c r="F21" s="53">
        <v>7</v>
      </c>
      <c r="G21" s="26">
        <v>79.617599999999996</v>
      </c>
      <c r="H21" s="53">
        <v>99575</v>
      </c>
      <c r="I21" s="53">
        <v>8</v>
      </c>
      <c r="J21" s="26">
        <v>76.529799999999994</v>
      </c>
      <c r="L21" s="26"/>
    </row>
    <row r="22" spans="1:12" x14ac:dyDescent="0.2">
      <c r="A22" s="25" t="s">
        <v>20</v>
      </c>
      <c r="B22" s="53">
        <v>99526</v>
      </c>
      <c r="C22" s="53">
        <v>9</v>
      </c>
      <c r="D22" s="26">
        <v>72.591099999999997</v>
      </c>
      <c r="E22" s="53">
        <v>99610</v>
      </c>
      <c r="F22" s="53">
        <v>7</v>
      </c>
      <c r="G22" s="26">
        <v>78.623099999999994</v>
      </c>
      <c r="H22" s="53">
        <v>99567</v>
      </c>
      <c r="I22" s="53">
        <v>8</v>
      </c>
      <c r="J22" s="26">
        <v>75.536000000000001</v>
      </c>
      <c r="L22" s="26"/>
    </row>
    <row r="23" spans="1:12" x14ac:dyDescent="0.2">
      <c r="A23" s="25" t="s">
        <v>21</v>
      </c>
      <c r="B23" s="53">
        <v>99517</v>
      </c>
      <c r="C23" s="53">
        <v>8</v>
      </c>
      <c r="D23" s="26">
        <v>71.5976</v>
      </c>
      <c r="E23" s="53">
        <v>99603</v>
      </c>
      <c r="F23" s="53">
        <v>6</v>
      </c>
      <c r="G23" s="26">
        <v>77.628200000000007</v>
      </c>
      <c r="H23" s="53">
        <v>99559</v>
      </c>
      <c r="I23" s="53">
        <v>7</v>
      </c>
      <c r="J23" s="26">
        <v>74.541799999999995</v>
      </c>
      <c r="L23" s="26"/>
    </row>
    <row r="24" spans="1:12" x14ac:dyDescent="0.2">
      <c r="A24" s="25" t="s">
        <v>22</v>
      </c>
      <c r="B24" s="53">
        <v>99509</v>
      </c>
      <c r="C24" s="53">
        <v>8</v>
      </c>
      <c r="D24" s="26">
        <v>70.603300000000004</v>
      </c>
      <c r="E24" s="53">
        <v>99597</v>
      </c>
      <c r="F24" s="53">
        <v>6</v>
      </c>
      <c r="G24" s="26">
        <v>76.633200000000002</v>
      </c>
      <c r="H24" s="53">
        <v>99552</v>
      </c>
      <c r="I24" s="53">
        <v>7</v>
      </c>
      <c r="J24" s="26">
        <v>73.547200000000004</v>
      </c>
      <c r="L24" s="26"/>
    </row>
    <row r="25" spans="1:12" x14ac:dyDescent="0.2">
      <c r="A25" s="25" t="s">
        <v>23</v>
      </c>
      <c r="B25" s="53">
        <v>99501</v>
      </c>
      <c r="C25" s="53">
        <v>7</v>
      </c>
      <c r="D25" s="26">
        <v>69.608599999999996</v>
      </c>
      <c r="E25" s="53">
        <v>99590</v>
      </c>
      <c r="F25" s="53">
        <v>6</v>
      </c>
      <c r="G25" s="26">
        <v>75.638099999999994</v>
      </c>
      <c r="H25" s="53">
        <v>99545</v>
      </c>
      <c r="I25" s="53">
        <v>7</v>
      </c>
      <c r="J25" s="26">
        <v>72.552300000000002</v>
      </c>
      <c r="L25" s="26"/>
    </row>
    <row r="26" spans="1:12" x14ac:dyDescent="0.2">
      <c r="A26" s="25" t="s">
        <v>24</v>
      </c>
      <c r="B26" s="53">
        <v>99494</v>
      </c>
      <c r="C26" s="53">
        <v>8</v>
      </c>
      <c r="D26" s="26">
        <v>68.613399999999999</v>
      </c>
      <c r="E26" s="53">
        <v>99584</v>
      </c>
      <c r="F26" s="53">
        <v>7</v>
      </c>
      <c r="G26" s="26">
        <v>74.642799999999994</v>
      </c>
      <c r="H26" s="53">
        <v>99538</v>
      </c>
      <c r="I26" s="53">
        <v>7</v>
      </c>
      <c r="J26" s="26">
        <v>71.557100000000005</v>
      </c>
      <c r="L26" s="26"/>
    </row>
    <row r="27" spans="1:12" x14ac:dyDescent="0.2">
      <c r="A27" s="25" t="s">
        <v>25</v>
      </c>
      <c r="B27" s="53">
        <v>99487</v>
      </c>
      <c r="C27" s="53">
        <v>9</v>
      </c>
      <c r="D27" s="26">
        <v>67.618600000000001</v>
      </c>
      <c r="E27" s="53">
        <v>99577</v>
      </c>
      <c r="F27" s="53">
        <v>6</v>
      </c>
      <c r="G27" s="26">
        <v>73.648099999999999</v>
      </c>
      <c r="H27" s="53">
        <v>99531</v>
      </c>
      <c r="I27" s="53">
        <v>8</v>
      </c>
      <c r="J27" s="26">
        <v>70.562399999999997</v>
      </c>
      <c r="L27" s="26"/>
    </row>
    <row r="28" spans="1:12" x14ac:dyDescent="0.2">
      <c r="A28" s="25" t="s">
        <v>26</v>
      </c>
      <c r="B28" s="53">
        <v>99478</v>
      </c>
      <c r="C28" s="53">
        <v>11</v>
      </c>
      <c r="D28" s="26">
        <v>66.624700000000004</v>
      </c>
      <c r="E28" s="53">
        <v>99571</v>
      </c>
      <c r="F28" s="53">
        <v>8</v>
      </c>
      <c r="G28" s="26">
        <v>72.652500000000003</v>
      </c>
      <c r="H28" s="53">
        <v>99523</v>
      </c>
      <c r="I28" s="53">
        <v>9</v>
      </c>
      <c r="J28" s="26">
        <v>69.567599999999999</v>
      </c>
      <c r="L28" s="26"/>
    </row>
    <row r="29" spans="1:12" x14ac:dyDescent="0.2">
      <c r="A29" s="25" t="s">
        <v>27</v>
      </c>
      <c r="B29" s="53">
        <v>99467</v>
      </c>
      <c r="C29" s="53">
        <v>15</v>
      </c>
      <c r="D29" s="26">
        <v>65.632000000000005</v>
      </c>
      <c r="E29" s="53">
        <v>99563</v>
      </c>
      <c r="F29" s="53">
        <v>11</v>
      </c>
      <c r="G29" s="26">
        <v>71.658000000000001</v>
      </c>
      <c r="H29" s="53">
        <v>99514</v>
      </c>
      <c r="I29" s="53">
        <v>13</v>
      </c>
      <c r="J29" s="26">
        <v>68.574100000000001</v>
      </c>
      <c r="L29" s="26"/>
    </row>
    <row r="30" spans="1:12" x14ac:dyDescent="0.2">
      <c r="A30" s="25" t="s">
        <v>28</v>
      </c>
      <c r="B30" s="53">
        <v>99452</v>
      </c>
      <c r="C30" s="53">
        <v>18</v>
      </c>
      <c r="D30" s="26">
        <v>64.641800000000003</v>
      </c>
      <c r="E30" s="53">
        <v>99553</v>
      </c>
      <c r="F30" s="53">
        <v>12</v>
      </c>
      <c r="G30" s="26">
        <v>70.665599999999998</v>
      </c>
      <c r="H30" s="53">
        <v>99501</v>
      </c>
      <c r="I30" s="53">
        <v>15</v>
      </c>
      <c r="J30" s="26">
        <v>67.582899999999995</v>
      </c>
      <c r="L30" s="26"/>
    </row>
    <row r="31" spans="1:12" x14ac:dyDescent="0.2">
      <c r="A31" s="25" t="s">
        <v>29</v>
      </c>
      <c r="B31" s="53">
        <v>99434</v>
      </c>
      <c r="C31" s="53">
        <v>23</v>
      </c>
      <c r="D31" s="26">
        <v>63.653300000000002</v>
      </c>
      <c r="E31" s="53">
        <v>99541</v>
      </c>
      <c r="F31" s="53">
        <v>13</v>
      </c>
      <c r="G31" s="26">
        <v>69.674099999999996</v>
      </c>
      <c r="H31" s="53">
        <v>99486</v>
      </c>
      <c r="I31" s="53">
        <v>18</v>
      </c>
      <c r="J31" s="26">
        <v>66.593100000000007</v>
      </c>
      <c r="L31" s="26"/>
    </row>
    <row r="32" spans="1:12" x14ac:dyDescent="0.2">
      <c r="A32" s="25" t="s">
        <v>30</v>
      </c>
      <c r="B32" s="53">
        <v>99411</v>
      </c>
      <c r="C32" s="53">
        <v>31</v>
      </c>
      <c r="D32" s="26">
        <v>62.668100000000003</v>
      </c>
      <c r="E32" s="53">
        <v>99528</v>
      </c>
      <c r="F32" s="53">
        <v>14</v>
      </c>
      <c r="G32" s="26">
        <v>68.682900000000004</v>
      </c>
      <c r="H32" s="53">
        <v>99468</v>
      </c>
      <c r="I32" s="53">
        <v>23</v>
      </c>
      <c r="J32" s="26">
        <v>65.605099999999993</v>
      </c>
      <c r="L32" s="26"/>
    </row>
    <row r="33" spans="1:12" x14ac:dyDescent="0.2">
      <c r="A33" s="25" t="s">
        <v>31</v>
      </c>
      <c r="B33" s="53">
        <v>99380</v>
      </c>
      <c r="C33" s="53">
        <v>43</v>
      </c>
      <c r="D33" s="26">
        <v>61.6873</v>
      </c>
      <c r="E33" s="53">
        <v>99514</v>
      </c>
      <c r="F33" s="53">
        <v>17</v>
      </c>
      <c r="G33" s="26">
        <v>67.692499999999995</v>
      </c>
      <c r="H33" s="53">
        <v>99445</v>
      </c>
      <c r="I33" s="53">
        <v>30</v>
      </c>
      <c r="J33" s="26">
        <v>64.619799999999998</v>
      </c>
      <c r="L33" s="26"/>
    </row>
    <row r="34" spans="1:12" x14ac:dyDescent="0.2">
      <c r="A34" s="25" t="s">
        <v>32</v>
      </c>
      <c r="B34" s="53">
        <v>99338</v>
      </c>
      <c r="C34" s="53">
        <v>51</v>
      </c>
      <c r="D34" s="26">
        <v>60.7134</v>
      </c>
      <c r="E34" s="53">
        <v>99497</v>
      </c>
      <c r="F34" s="53">
        <v>20</v>
      </c>
      <c r="G34" s="26">
        <v>66.703900000000004</v>
      </c>
      <c r="H34" s="53">
        <v>99415</v>
      </c>
      <c r="I34" s="53">
        <v>35</v>
      </c>
      <c r="J34" s="26">
        <v>63.639099999999999</v>
      </c>
      <c r="L34" s="26"/>
    </row>
    <row r="35" spans="1:12" x14ac:dyDescent="0.2">
      <c r="A35" s="25" t="s">
        <v>33</v>
      </c>
      <c r="B35" s="53">
        <v>99287</v>
      </c>
      <c r="C35" s="53">
        <v>53</v>
      </c>
      <c r="D35" s="26">
        <v>59.743899999999996</v>
      </c>
      <c r="E35" s="53">
        <v>99478</v>
      </c>
      <c r="F35" s="53">
        <v>23</v>
      </c>
      <c r="G35" s="26">
        <v>65.716899999999995</v>
      </c>
      <c r="H35" s="53">
        <v>99380</v>
      </c>
      <c r="I35" s="53">
        <v>38</v>
      </c>
      <c r="J35" s="26">
        <v>62.661499999999997</v>
      </c>
      <c r="L35" s="26"/>
    </row>
    <row r="36" spans="1:12" x14ac:dyDescent="0.2">
      <c r="A36" s="25" t="s">
        <v>34</v>
      </c>
      <c r="B36" s="53">
        <v>99235</v>
      </c>
      <c r="C36" s="53">
        <v>57</v>
      </c>
      <c r="D36" s="26">
        <v>58.775399999999998</v>
      </c>
      <c r="E36" s="53">
        <v>99455</v>
      </c>
      <c r="F36" s="53">
        <v>19</v>
      </c>
      <c r="G36" s="26">
        <v>64.7316</v>
      </c>
      <c r="H36" s="53">
        <v>99342</v>
      </c>
      <c r="I36" s="53">
        <v>38</v>
      </c>
      <c r="J36" s="26">
        <v>61.685299999999998</v>
      </c>
      <c r="L36" s="26"/>
    </row>
    <row r="37" spans="1:12" x14ac:dyDescent="0.2">
      <c r="A37" s="25" t="s">
        <v>35</v>
      </c>
      <c r="B37" s="53">
        <v>99178</v>
      </c>
      <c r="C37" s="53">
        <v>58</v>
      </c>
      <c r="D37" s="26">
        <v>57.808500000000002</v>
      </c>
      <c r="E37" s="53">
        <v>99436</v>
      </c>
      <c r="F37" s="53">
        <v>20</v>
      </c>
      <c r="G37" s="26">
        <v>63.743600000000001</v>
      </c>
      <c r="H37" s="53">
        <v>99304</v>
      </c>
      <c r="I37" s="53">
        <v>39</v>
      </c>
      <c r="J37" s="26">
        <v>60.7087</v>
      </c>
      <c r="L37" s="26"/>
    </row>
    <row r="38" spans="1:12" x14ac:dyDescent="0.2">
      <c r="A38" s="25" t="s">
        <v>36</v>
      </c>
      <c r="B38" s="53">
        <v>99121</v>
      </c>
      <c r="C38" s="53">
        <v>60</v>
      </c>
      <c r="D38" s="26">
        <v>56.841500000000003</v>
      </c>
      <c r="E38" s="53">
        <v>99416</v>
      </c>
      <c r="F38" s="53">
        <v>22</v>
      </c>
      <c r="G38" s="26">
        <v>62.756399999999999</v>
      </c>
      <c r="H38" s="53">
        <v>99265</v>
      </c>
      <c r="I38" s="53">
        <v>41</v>
      </c>
      <c r="J38" s="26">
        <v>59.732399999999998</v>
      </c>
      <c r="L38" s="26"/>
    </row>
    <row r="39" spans="1:12" x14ac:dyDescent="0.2">
      <c r="A39" s="25" t="s">
        <v>37</v>
      </c>
      <c r="B39" s="53">
        <v>99062</v>
      </c>
      <c r="C39" s="53">
        <v>62</v>
      </c>
      <c r="D39" s="26">
        <v>55.875100000000003</v>
      </c>
      <c r="E39" s="53">
        <v>99394</v>
      </c>
      <c r="F39" s="53">
        <v>22</v>
      </c>
      <c r="G39" s="26">
        <v>61.770200000000003</v>
      </c>
      <c r="H39" s="53">
        <v>99224</v>
      </c>
      <c r="I39" s="53">
        <v>43</v>
      </c>
      <c r="J39" s="26">
        <v>58.756799999999998</v>
      </c>
      <c r="L39" s="26"/>
    </row>
    <row r="40" spans="1:12" x14ac:dyDescent="0.2">
      <c r="A40" s="25" t="s">
        <v>38</v>
      </c>
      <c r="B40" s="53">
        <v>99000</v>
      </c>
      <c r="C40" s="53">
        <v>65</v>
      </c>
      <c r="D40" s="26">
        <v>54.909599999999998</v>
      </c>
      <c r="E40" s="53">
        <v>99372</v>
      </c>
      <c r="F40" s="53">
        <v>23</v>
      </c>
      <c r="G40" s="26">
        <v>60.783700000000003</v>
      </c>
      <c r="H40" s="53">
        <v>99182</v>
      </c>
      <c r="I40" s="53">
        <v>44</v>
      </c>
      <c r="J40" s="26">
        <v>57.781700000000001</v>
      </c>
      <c r="L40" s="26"/>
    </row>
    <row r="41" spans="1:12" x14ac:dyDescent="0.2">
      <c r="A41" s="25" t="s">
        <v>39</v>
      </c>
      <c r="B41" s="53">
        <v>98936</v>
      </c>
      <c r="C41" s="53">
        <v>71</v>
      </c>
      <c r="D41" s="26">
        <v>53.945099999999996</v>
      </c>
      <c r="E41" s="53">
        <v>99350</v>
      </c>
      <c r="F41" s="53">
        <v>25</v>
      </c>
      <c r="G41" s="26">
        <v>59.7973</v>
      </c>
      <c r="H41" s="53">
        <v>99138</v>
      </c>
      <c r="I41" s="53">
        <v>49</v>
      </c>
      <c r="J41" s="26">
        <v>56.807099999999998</v>
      </c>
      <c r="L41" s="26"/>
    </row>
    <row r="42" spans="1:12" x14ac:dyDescent="0.2">
      <c r="A42" s="25" t="s">
        <v>40</v>
      </c>
      <c r="B42" s="53">
        <v>98866</v>
      </c>
      <c r="C42" s="53">
        <v>70</v>
      </c>
      <c r="D42" s="26">
        <v>52.982999999999997</v>
      </c>
      <c r="E42" s="53">
        <v>99325</v>
      </c>
      <c r="F42" s="53">
        <v>25</v>
      </c>
      <c r="G42" s="26">
        <v>58.812199999999997</v>
      </c>
      <c r="H42" s="53">
        <v>99090</v>
      </c>
      <c r="I42" s="53">
        <v>48</v>
      </c>
      <c r="J42" s="26">
        <v>55.834400000000002</v>
      </c>
      <c r="L42" s="26"/>
    </row>
    <row r="43" spans="1:12" x14ac:dyDescent="0.2">
      <c r="A43" s="25" t="s">
        <v>41</v>
      </c>
      <c r="B43" s="53">
        <v>98796</v>
      </c>
      <c r="C43" s="53">
        <v>75</v>
      </c>
      <c r="D43" s="26">
        <v>52.0199</v>
      </c>
      <c r="E43" s="53">
        <v>99301</v>
      </c>
      <c r="F43" s="53">
        <v>27</v>
      </c>
      <c r="G43" s="26">
        <v>57.826599999999999</v>
      </c>
      <c r="H43" s="53">
        <v>99042</v>
      </c>
      <c r="I43" s="53">
        <v>51</v>
      </c>
      <c r="J43" s="26">
        <v>54.860999999999997</v>
      </c>
      <c r="L43" s="26"/>
    </row>
    <row r="44" spans="1:12" x14ac:dyDescent="0.2">
      <c r="A44" s="25" t="s">
        <v>42</v>
      </c>
      <c r="B44" s="53">
        <v>98722</v>
      </c>
      <c r="C44" s="53">
        <v>77</v>
      </c>
      <c r="D44" s="26">
        <v>51.058599999999998</v>
      </c>
      <c r="E44" s="53">
        <v>99274</v>
      </c>
      <c r="F44" s="53">
        <v>31</v>
      </c>
      <c r="G44" s="26">
        <v>56.841999999999999</v>
      </c>
      <c r="H44" s="53">
        <v>98991</v>
      </c>
      <c r="I44" s="53">
        <v>55</v>
      </c>
      <c r="J44" s="26">
        <v>53.889000000000003</v>
      </c>
      <c r="L44" s="26"/>
    </row>
    <row r="45" spans="1:12" x14ac:dyDescent="0.2">
      <c r="A45" s="25" t="s">
        <v>43</v>
      </c>
      <c r="B45" s="53">
        <v>98646</v>
      </c>
      <c r="C45" s="53">
        <v>82</v>
      </c>
      <c r="D45" s="26">
        <v>50.097799999999999</v>
      </c>
      <c r="E45" s="53">
        <v>99243</v>
      </c>
      <c r="F45" s="53">
        <v>29</v>
      </c>
      <c r="G45" s="26">
        <v>55.859699999999997</v>
      </c>
      <c r="H45" s="53">
        <v>98937</v>
      </c>
      <c r="I45" s="53">
        <v>56</v>
      </c>
      <c r="J45" s="26">
        <v>52.918300000000002</v>
      </c>
      <c r="L45" s="26"/>
    </row>
    <row r="46" spans="1:12" x14ac:dyDescent="0.2">
      <c r="A46" s="25" t="s">
        <v>44</v>
      </c>
      <c r="B46" s="53">
        <v>98565</v>
      </c>
      <c r="C46" s="53">
        <v>82</v>
      </c>
      <c r="D46" s="26">
        <v>49.138599999999997</v>
      </c>
      <c r="E46" s="53">
        <v>99214</v>
      </c>
      <c r="F46" s="53">
        <v>33</v>
      </c>
      <c r="G46" s="26">
        <v>54.875599999999999</v>
      </c>
      <c r="H46" s="53">
        <v>98882</v>
      </c>
      <c r="I46" s="53">
        <v>58</v>
      </c>
      <c r="J46" s="26">
        <v>51.947699999999998</v>
      </c>
      <c r="L46" s="26"/>
    </row>
    <row r="47" spans="1:12" x14ac:dyDescent="0.2">
      <c r="A47" s="25" t="s">
        <v>45</v>
      </c>
      <c r="B47" s="53">
        <v>98484</v>
      </c>
      <c r="C47" s="53">
        <v>86</v>
      </c>
      <c r="D47" s="26">
        <v>48.1785</v>
      </c>
      <c r="E47" s="53">
        <v>99181</v>
      </c>
      <c r="F47" s="53">
        <v>35</v>
      </c>
      <c r="G47" s="26">
        <v>53.893599999999999</v>
      </c>
      <c r="H47" s="53">
        <v>98824</v>
      </c>
      <c r="I47" s="53">
        <v>61</v>
      </c>
      <c r="J47" s="26">
        <v>50.977499999999999</v>
      </c>
      <c r="L47" s="26"/>
    </row>
    <row r="48" spans="1:12" x14ac:dyDescent="0.2">
      <c r="A48" s="25" t="s">
        <v>46</v>
      </c>
      <c r="B48" s="53">
        <v>98399</v>
      </c>
      <c r="C48" s="53">
        <v>89</v>
      </c>
      <c r="D48" s="26">
        <v>47.219700000000003</v>
      </c>
      <c r="E48" s="53">
        <v>99146</v>
      </c>
      <c r="F48" s="53">
        <v>37</v>
      </c>
      <c r="G48" s="26">
        <v>52.912500000000001</v>
      </c>
      <c r="H48" s="53">
        <v>98764</v>
      </c>
      <c r="I48" s="53">
        <v>63</v>
      </c>
      <c r="J48" s="26">
        <v>50.008499999999998</v>
      </c>
      <c r="L48" s="26"/>
    </row>
    <row r="49" spans="1:12" x14ac:dyDescent="0.2">
      <c r="A49" s="25" t="s">
        <v>47</v>
      </c>
      <c r="B49" s="53">
        <v>98312</v>
      </c>
      <c r="C49" s="53">
        <v>99</v>
      </c>
      <c r="D49" s="26">
        <v>46.261000000000003</v>
      </c>
      <c r="E49" s="53">
        <v>99109</v>
      </c>
      <c r="F49" s="53">
        <v>38</v>
      </c>
      <c r="G49" s="26">
        <v>51.932099999999998</v>
      </c>
      <c r="H49" s="53">
        <v>98701</v>
      </c>
      <c r="I49" s="53">
        <v>69</v>
      </c>
      <c r="J49" s="26">
        <v>49.04</v>
      </c>
      <c r="L49" s="26"/>
    </row>
    <row r="50" spans="1:12" x14ac:dyDescent="0.2">
      <c r="A50" s="25" t="s">
        <v>48</v>
      </c>
      <c r="B50" s="53">
        <v>98214</v>
      </c>
      <c r="C50" s="53">
        <v>99</v>
      </c>
      <c r="D50" s="26">
        <v>45.3065</v>
      </c>
      <c r="E50" s="53">
        <v>99071</v>
      </c>
      <c r="F50" s="53">
        <v>41</v>
      </c>
      <c r="G50" s="26">
        <v>50.951700000000002</v>
      </c>
      <c r="H50" s="53">
        <v>98633</v>
      </c>
      <c r="I50" s="53">
        <v>71</v>
      </c>
      <c r="J50" s="26">
        <v>48.073599999999999</v>
      </c>
      <c r="L50" s="26"/>
    </row>
    <row r="51" spans="1:12" x14ac:dyDescent="0.2">
      <c r="A51" s="25" t="s">
        <v>49</v>
      </c>
      <c r="B51" s="53">
        <v>98117</v>
      </c>
      <c r="C51" s="53">
        <v>105</v>
      </c>
      <c r="D51" s="26">
        <v>44.350900000000003</v>
      </c>
      <c r="E51" s="53">
        <v>99030</v>
      </c>
      <c r="F51" s="53">
        <v>51</v>
      </c>
      <c r="G51" s="26">
        <v>49.9726</v>
      </c>
      <c r="H51" s="53">
        <v>98563</v>
      </c>
      <c r="I51" s="53">
        <v>79</v>
      </c>
      <c r="J51" s="26">
        <v>47.107300000000002</v>
      </c>
      <c r="L51" s="26"/>
    </row>
    <row r="52" spans="1:12" x14ac:dyDescent="0.2">
      <c r="A52" s="25" t="s">
        <v>50</v>
      </c>
      <c r="B52" s="53">
        <v>98014</v>
      </c>
      <c r="C52" s="53">
        <v>118</v>
      </c>
      <c r="D52" s="26">
        <v>43.396999999999998</v>
      </c>
      <c r="E52" s="53">
        <v>98980</v>
      </c>
      <c r="F52" s="53">
        <v>56</v>
      </c>
      <c r="G52" s="26">
        <v>48.997999999999998</v>
      </c>
      <c r="H52" s="53">
        <v>98485</v>
      </c>
      <c r="I52" s="53">
        <v>88</v>
      </c>
      <c r="J52" s="26">
        <v>46.143999999999998</v>
      </c>
      <c r="L52" s="26"/>
    </row>
    <row r="53" spans="1:12" x14ac:dyDescent="0.2">
      <c r="A53" s="25" t="s">
        <v>51</v>
      </c>
      <c r="B53" s="53">
        <v>97898</v>
      </c>
      <c r="C53" s="53">
        <v>126</v>
      </c>
      <c r="D53" s="26">
        <v>42.447800000000001</v>
      </c>
      <c r="E53" s="53">
        <v>98924</v>
      </c>
      <c r="F53" s="53">
        <v>62</v>
      </c>
      <c r="G53" s="26">
        <v>48.025100000000002</v>
      </c>
      <c r="H53" s="53">
        <v>98399</v>
      </c>
      <c r="I53" s="53">
        <v>95</v>
      </c>
      <c r="J53" s="26">
        <v>45.184100000000001</v>
      </c>
      <c r="L53" s="26"/>
    </row>
    <row r="54" spans="1:12" x14ac:dyDescent="0.2">
      <c r="A54" s="25" t="s">
        <v>52</v>
      </c>
      <c r="B54" s="53">
        <v>97775</v>
      </c>
      <c r="C54" s="53">
        <v>140</v>
      </c>
      <c r="D54" s="26">
        <v>41.500700000000002</v>
      </c>
      <c r="E54" s="53">
        <v>98863</v>
      </c>
      <c r="F54" s="53">
        <v>68</v>
      </c>
      <c r="G54" s="26">
        <v>47.054699999999997</v>
      </c>
      <c r="H54" s="53">
        <v>98306</v>
      </c>
      <c r="I54" s="53">
        <v>104</v>
      </c>
      <c r="J54" s="26">
        <v>44.226399999999998</v>
      </c>
      <c r="L54" s="26"/>
    </row>
    <row r="55" spans="1:12" x14ac:dyDescent="0.2">
      <c r="A55" s="25" t="s">
        <v>53</v>
      </c>
      <c r="B55" s="53">
        <v>97638</v>
      </c>
      <c r="C55" s="53">
        <v>145</v>
      </c>
      <c r="D55" s="26">
        <v>40.558100000000003</v>
      </c>
      <c r="E55" s="53">
        <v>98796</v>
      </c>
      <c r="F55" s="53">
        <v>72</v>
      </c>
      <c r="G55" s="26">
        <v>46.086300000000001</v>
      </c>
      <c r="H55" s="53">
        <v>98203</v>
      </c>
      <c r="I55" s="53">
        <v>109</v>
      </c>
      <c r="J55" s="26">
        <v>43.272100000000002</v>
      </c>
      <c r="L55" s="26"/>
    </row>
    <row r="56" spans="1:12" x14ac:dyDescent="0.2">
      <c r="A56" s="25" t="s">
        <v>54</v>
      </c>
      <c r="B56" s="53">
        <v>97497</v>
      </c>
      <c r="C56" s="53">
        <v>162</v>
      </c>
      <c r="D56" s="26">
        <v>39.616100000000003</v>
      </c>
      <c r="E56" s="53">
        <v>98725</v>
      </c>
      <c r="F56" s="53">
        <v>81</v>
      </c>
      <c r="G56" s="26">
        <v>45.119</v>
      </c>
      <c r="H56" s="53">
        <v>98096</v>
      </c>
      <c r="I56" s="53">
        <v>122</v>
      </c>
      <c r="J56" s="26">
        <v>42.3187</v>
      </c>
      <c r="L56" s="26"/>
    </row>
    <row r="57" spans="1:12" x14ac:dyDescent="0.2">
      <c r="A57" s="25" t="s">
        <v>55</v>
      </c>
      <c r="B57" s="53">
        <v>97339</v>
      </c>
      <c r="C57" s="53">
        <v>178</v>
      </c>
      <c r="D57" s="26">
        <v>38.679600000000001</v>
      </c>
      <c r="E57" s="53">
        <v>98645</v>
      </c>
      <c r="F57" s="53">
        <v>87</v>
      </c>
      <c r="G57" s="26">
        <v>44.155000000000001</v>
      </c>
      <c r="H57" s="53">
        <v>97977</v>
      </c>
      <c r="I57" s="53">
        <v>134</v>
      </c>
      <c r="J57" s="26">
        <v>41.369799999999998</v>
      </c>
      <c r="L57" s="26"/>
    </row>
    <row r="58" spans="1:12" x14ac:dyDescent="0.2">
      <c r="A58" s="25" t="s">
        <v>56</v>
      </c>
      <c r="B58" s="53">
        <v>97165</v>
      </c>
      <c r="C58" s="53">
        <v>196</v>
      </c>
      <c r="D58" s="26">
        <v>37.747799999999998</v>
      </c>
      <c r="E58" s="53">
        <v>98559</v>
      </c>
      <c r="F58" s="53">
        <v>105</v>
      </c>
      <c r="G58" s="26">
        <v>43.193100000000001</v>
      </c>
      <c r="H58" s="53">
        <v>97846</v>
      </c>
      <c r="I58" s="53">
        <v>151</v>
      </c>
      <c r="J58" s="26">
        <v>40.424399999999999</v>
      </c>
      <c r="L58" s="26"/>
    </row>
    <row r="59" spans="1:12" x14ac:dyDescent="0.2">
      <c r="A59" s="25" t="s">
        <v>57</v>
      </c>
      <c r="B59" s="53">
        <v>96975</v>
      </c>
      <c r="C59" s="53">
        <v>219</v>
      </c>
      <c r="D59" s="26">
        <v>36.820999999999998</v>
      </c>
      <c r="E59" s="53">
        <v>98456</v>
      </c>
      <c r="F59" s="53">
        <v>117</v>
      </c>
      <c r="G59" s="26">
        <v>42.237900000000003</v>
      </c>
      <c r="H59" s="53">
        <v>97698</v>
      </c>
      <c r="I59" s="53">
        <v>168</v>
      </c>
      <c r="J59" s="26">
        <v>39.484999999999999</v>
      </c>
      <c r="L59" s="26"/>
    </row>
    <row r="60" spans="1:12" x14ac:dyDescent="0.2">
      <c r="A60" s="25" t="s">
        <v>58</v>
      </c>
      <c r="B60" s="53">
        <v>96763</v>
      </c>
      <c r="C60" s="53">
        <v>244</v>
      </c>
      <c r="D60" s="26">
        <v>35.900599999999997</v>
      </c>
      <c r="E60" s="53">
        <v>98341</v>
      </c>
      <c r="F60" s="53">
        <v>128</v>
      </c>
      <c r="G60" s="26">
        <v>41.2866</v>
      </c>
      <c r="H60" s="53">
        <v>97533</v>
      </c>
      <c r="I60" s="53">
        <v>187</v>
      </c>
      <c r="J60" s="26">
        <v>38.550699999999999</v>
      </c>
      <c r="L60" s="26"/>
    </row>
    <row r="61" spans="1:12" x14ac:dyDescent="0.2">
      <c r="A61" s="25" t="s">
        <v>59</v>
      </c>
      <c r="B61" s="53">
        <v>96527</v>
      </c>
      <c r="C61" s="53">
        <v>268</v>
      </c>
      <c r="D61" s="26">
        <v>34.987200000000001</v>
      </c>
      <c r="E61" s="53">
        <v>98216</v>
      </c>
      <c r="F61" s="53">
        <v>140</v>
      </c>
      <c r="G61" s="26">
        <v>40.338700000000003</v>
      </c>
      <c r="H61" s="53">
        <v>97351</v>
      </c>
      <c r="I61" s="53">
        <v>205</v>
      </c>
      <c r="J61" s="26">
        <v>37.621899999999997</v>
      </c>
      <c r="L61" s="26"/>
    </row>
    <row r="62" spans="1:12" x14ac:dyDescent="0.2">
      <c r="A62" s="25" t="s">
        <v>60</v>
      </c>
      <c r="B62" s="53">
        <v>96268</v>
      </c>
      <c r="C62" s="53">
        <v>302</v>
      </c>
      <c r="D62" s="26">
        <v>34.079700000000003</v>
      </c>
      <c r="E62" s="53">
        <v>98078</v>
      </c>
      <c r="F62" s="53">
        <v>156</v>
      </c>
      <c r="G62" s="26">
        <v>39.3947</v>
      </c>
      <c r="H62" s="53">
        <v>97151</v>
      </c>
      <c r="I62" s="53">
        <v>230</v>
      </c>
      <c r="J62" s="26">
        <v>36.698099999999997</v>
      </c>
      <c r="L62" s="26"/>
    </row>
    <row r="63" spans="1:12" x14ac:dyDescent="0.2">
      <c r="A63" s="25" t="s">
        <v>61</v>
      </c>
      <c r="B63" s="53">
        <v>95978</v>
      </c>
      <c r="C63" s="53">
        <v>325</v>
      </c>
      <c r="D63" s="26">
        <v>33.1813</v>
      </c>
      <c r="E63" s="53">
        <v>97925</v>
      </c>
      <c r="F63" s="53">
        <v>179</v>
      </c>
      <c r="G63" s="26">
        <v>38.455500000000001</v>
      </c>
      <c r="H63" s="53">
        <v>96928</v>
      </c>
      <c r="I63" s="53">
        <v>253</v>
      </c>
      <c r="J63" s="26">
        <v>35.781599999999997</v>
      </c>
      <c r="L63" s="26"/>
    </row>
    <row r="64" spans="1:12" x14ac:dyDescent="0.2">
      <c r="A64" s="25" t="s">
        <v>62</v>
      </c>
      <c r="B64" s="53">
        <v>95666</v>
      </c>
      <c r="C64" s="53">
        <v>359</v>
      </c>
      <c r="D64" s="26">
        <v>32.2879</v>
      </c>
      <c r="E64" s="53">
        <v>97750</v>
      </c>
      <c r="F64" s="53">
        <v>183</v>
      </c>
      <c r="G64" s="26">
        <v>37.523400000000002</v>
      </c>
      <c r="H64" s="53">
        <v>96683</v>
      </c>
      <c r="I64" s="53">
        <v>272</v>
      </c>
      <c r="J64" s="26">
        <v>34.871000000000002</v>
      </c>
      <c r="L64" s="26"/>
    </row>
    <row r="65" spans="1:12" x14ac:dyDescent="0.2">
      <c r="A65" s="25" t="s">
        <v>63</v>
      </c>
      <c r="B65" s="53">
        <v>95322</v>
      </c>
      <c r="C65" s="53">
        <v>387</v>
      </c>
      <c r="D65" s="26">
        <v>31.4026</v>
      </c>
      <c r="E65" s="53">
        <v>97571</v>
      </c>
      <c r="F65" s="53">
        <v>208</v>
      </c>
      <c r="G65" s="26">
        <v>36.591200000000001</v>
      </c>
      <c r="H65" s="53">
        <v>96420</v>
      </c>
      <c r="I65" s="53">
        <v>298</v>
      </c>
      <c r="J65" s="26">
        <v>33.9649</v>
      </c>
      <c r="L65" s="26"/>
    </row>
    <row r="66" spans="1:12" x14ac:dyDescent="0.2">
      <c r="A66" s="25" t="s">
        <v>64</v>
      </c>
      <c r="B66" s="53">
        <v>94953</v>
      </c>
      <c r="C66" s="53">
        <v>419</v>
      </c>
      <c r="D66" s="26">
        <v>30.522600000000001</v>
      </c>
      <c r="E66" s="53">
        <v>97369</v>
      </c>
      <c r="F66" s="53">
        <v>223</v>
      </c>
      <c r="G66" s="26">
        <v>35.6663</v>
      </c>
      <c r="H66" s="53">
        <v>96132</v>
      </c>
      <c r="I66" s="53">
        <v>322</v>
      </c>
      <c r="J66" s="26">
        <v>33.064999999999998</v>
      </c>
      <c r="L66" s="26"/>
    </row>
    <row r="67" spans="1:12" x14ac:dyDescent="0.2">
      <c r="A67" s="25" t="s">
        <v>65</v>
      </c>
      <c r="B67" s="53">
        <v>94555</v>
      </c>
      <c r="C67" s="53">
        <v>468</v>
      </c>
      <c r="D67" s="26">
        <v>29.649000000000001</v>
      </c>
      <c r="E67" s="53">
        <v>97152</v>
      </c>
      <c r="F67" s="53">
        <v>236</v>
      </c>
      <c r="G67" s="26">
        <v>34.744799999999998</v>
      </c>
      <c r="H67" s="53">
        <v>95822</v>
      </c>
      <c r="I67" s="53">
        <v>353</v>
      </c>
      <c r="J67" s="26">
        <v>32.170299999999997</v>
      </c>
      <c r="L67" s="26"/>
    </row>
    <row r="68" spans="1:12" x14ac:dyDescent="0.2">
      <c r="A68" s="25" t="s">
        <v>66</v>
      </c>
      <c r="B68" s="53">
        <v>94113</v>
      </c>
      <c r="C68" s="53">
        <v>516</v>
      </c>
      <c r="D68" s="26">
        <v>28.786100000000001</v>
      </c>
      <c r="E68" s="53">
        <v>96923</v>
      </c>
      <c r="F68" s="53">
        <v>257</v>
      </c>
      <c r="G68" s="26">
        <v>33.825800000000001</v>
      </c>
      <c r="H68" s="53">
        <v>95484</v>
      </c>
      <c r="I68" s="53">
        <v>388</v>
      </c>
      <c r="J68" s="26">
        <v>31.282499999999999</v>
      </c>
      <c r="L68" s="26"/>
    </row>
    <row r="69" spans="1:12" x14ac:dyDescent="0.2">
      <c r="A69" s="25" t="s">
        <v>67</v>
      </c>
      <c r="B69" s="53">
        <v>93627</v>
      </c>
      <c r="C69" s="53">
        <v>587</v>
      </c>
      <c r="D69" s="26">
        <v>27.932700000000001</v>
      </c>
      <c r="E69" s="53">
        <v>96673</v>
      </c>
      <c r="F69" s="53">
        <v>287</v>
      </c>
      <c r="G69" s="26">
        <v>32.911700000000003</v>
      </c>
      <c r="H69" s="53">
        <v>95114</v>
      </c>
      <c r="I69" s="53">
        <v>438</v>
      </c>
      <c r="J69" s="26">
        <v>30.4023</v>
      </c>
      <c r="L69" s="26"/>
    </row>
    <row r="70" spans="1:12" x14ac:dyDescent="0.2">
      <c r="A70" s="25" t="s">
        <v>68</v>
      </c>
      <c r="B70" s="53">
        <v>93078</v>
      </c>
      <c r="C70" s="53">
        <v>645</v>
      </c>
      <c r="D70" s="26">
        <v>27.0946</v>
      </c>
      <c r="E70" s="53">
        <v>96396</v>
      </c>
      <c r="F70" s="53">
        <v>307</v>
      </c>
      <c r="G70" s="26">
        <v>32.005000000000003</v>
      </c>
      <c r="H70" s="53">
        <v>94697</v>
      </c>
      <c r="I70" s="53">
        <v>477</v>
      </c>
      <c r="J70" s="26">
        <v>29.533899999999999</v>
      </c>
      <c r="L70" s="26"/>
    </row>
    <row r="71" spans="1:12" x14ac:dyDescent="0.2">
      <c r="A71" s="25" t="s">
        <v>69</v>
      </c>
      <c r="B71" s="53">
        <v>92477</v>
      </c>
      <c r="C71" s="53">
        <v>713</v>
      </c>
      <c r="D71" s="26">
        <v>26.267299999999999</v>
      </c>
      <c r="E71" s="53">
        <v>96099</v>
      </c>
      <c r="F71" s="53">
        <v>327</v>
      </c>
      <c r="G71" s="26">
        <v>31.1022</v>
      </c>
      <c r="H71" s="53">
        <v>94245</v>
      </c>
      <c r="I71" s="53">
        <v>521</v>
      </c>
      <c r="J71" s="26">
        <v>28.673200000000001</v>
      </c>
      <c r="L71" s="26"/>
    </row>
    <row r="72" spans="1:12" x14ac:dyDescent="0.2">
      <c r="A72" s="25" t="s">
        <v>70</v>
      </c>
      <c r="B72" s="53">
        <v>91818</v>
      </c>
      <c r="C72" s="53">
        <v>783</v>
      </c>
      <c r="D72" s="26">
        <v>25.452300000000001</v>
      </c>
      <c r="E72" s="53">
        <v>95785</v>
      </c>
      <c r="F72" s="53">
        <v>362</v>
      </c>
      <c r="G72" s="26">
        <v>30.202500000000001</v>
      </c>
      <c r="H72" s="53">
        <v>93754</v>
      </c>
      <c r="I72" s="53">
        <v>573</v>
      </c>
      <c r="J72" s="26">
        <v>27.820599999999999</v>
      </c>
      <c r="L72" s="26"/>
    </row>
    <row r="73" spans="1:12" x14ac:dyDescent="0.2">
      <c r="A73" s="25" t="s">
        <v>71</v>
      </c>
      <c r="B73" s="53">
        <v>91099</v>
      </c>
      <c r="C73" s="53">
        <v>836</v>
      </c>
      <c r="D73" s="26">
        <v>24.6493</v>
      </c>
      <c r="E73" s="53">
        <v>95439</v>
      </c>
      <c r="F73" s="53">
        <v>382</v>
      </c>
      <c r="G73" s="26">
        <v>29.310400000000001</v>
      </c>
      <c r="H73" s="53">
        <v>93217</v>
      </c>
      <c r="I73" s="53">
        <v>609</v>
      </c>
      <c r="J73" s="26">
        <v>26.978100000000001</v>
      </c>
      <c r="L73" s="26"/>
    </row>
    <row r="74" spans="1:12" x14ac:dyDescent="0.2">
      <c r="A74" s="25" t="s">
        <v>72</v>
      </c>
      <c r="B74" s="53">
        <v>90338</v>
      </c>
      <c r="C74" s="53">
        <v>906</v>
      </c>
      <c r="D74" s="26">
        <v>23.852799999999998</v>
      </c>
      <c r="E74" s="53">
        <v>95074</v>
      </c>
      <c r="F74" s="53">
        <v>413</v>
      </c>
      <c r="G74" s="26">
        <v>28.420999999999999</v>
      </c>
      <c r="H74" s="53">
        <v>92649</v>
      </c>
      <c r="I74" s="53">
        <v>659</v>
      </c>
      <c r="J74" s="26">
        <v>26.1404</v>
      </c>
      <c r="L74" s="26"/>
    </row>
    <row r="75" spans="1:12" x14ac:dyDescent="0.2">
      <c r="A75" s="25" t="s">
        <v>73</v>
      </c>
      <c r="B75" s="53">
        <v>89519</v>
      </c>
      <c r="C75" s="53">
        <v>987</v>
      </c>
      <c r="D75" s="26">
        <v>23.066299999999998</v>
      </c>
      <c r="E75" s="53">
        <v>94681</v>
      </c>
      <c r="F75" s="53">
        <v>438</v>
      </c>
      <c r="G75" s="26">
        <v>27.5367</v>
      </c>
      <c r="H75" s="53">
        <v>92038</v>
      </c>
      <c r="I75" s="53">
        <v>712</v>
      </c>
      <c r="J75" s="26">
        <v>25.310500000000001</v>
      </c>
      <c r="L75" s="26"/>
    </row>
    <row r="76" spans="1:12" x14ac:dyDescent="0.2">
      <c r="A76" s="25" t="s">
        <v>74</v>
      </c>
      <c r="B76" s="53">
        <v>88635</v>
      </c>
      <c r="C76" s="53">
        <v>1062</v>
      </c>
      <c r="D76" s="26">
        <v>22.2913</v>
      </c>
      <c r="E76" s="53">
        <v>94267</v>
      </c>
      <c r="F76" s="53">
        <v>470</v>
      </c>
      <c r="G76" s="26">
        <v>26.6557</v>
      </c>
      <c r="H76" s="53">
        <v>91383</v>
      </c>
      <c r="I76" s="53">
        <v>764</v>
      </c>
      <c r="J76" s="26">
        <v>24.488299999999999</v>
      </c>
      <c r="L76" s="26"/>
    </row>
    <row r="77" spans="1:12" x14ac:dyDescent="0.2">
      <c r="A77" s="25" t="s">
        <v>75</v>
      </c>
      <c r="B77" s="53">
        <v>87694</v>
      </c>
      <c r="C77" s="53">
        <v>1138</v>
      </c>
      <c r="D77" s="26">
        <v>21.525200000000002</v>
      </c>
      <c r="E77" s="53">
        <v>93823</v>
      </c>
      <c r="F77" s="53">
        <v>497</v>
      </c>
      <c r="G77" s="26">
        <v>25.779299999999999</v>
      </c>
      <c r="H77" s="53">
        <v>90685</v>
      </c>
      <c r="I77" s="53">
        <v>814</v>
      </c>
      <c r="J77" s="26">
        <v>23.672999999999998</v>
      </c>
      <c r="L77" s="26"/>
    </row>
    <row r="78" spans="1:12" x14ac:dyDescent="0.2">
      <c r="A78" s="25" t="s">
        <v>76</v>
      </c>
      <c r="B78" s="53">
        <v>86697</v>
      </c>
      <c r="C78" s="53">
        <v>1215</v>
      </c>
      <c r="D78" s="26">
        <v>20.767199999999999</v>
      </c>
      <c r="E78" s="53">
        <v>93357</v>
      </c>
      <c r="F78" s="53">
        <v>529</v>
      </c>
      <c r="G78" s="26">
        <v>24.9055</v>
      </c>
      <c r="H78" s="53">
        <v>89947</v>
      </c>
      <c r="I78" s="53">
        <v>868</v>
      </c>
      <c r="J78" s="26">
        <v>22.863199999999999</v>
      </c>
      <c r="L78" s="26"/>
    </row>
    <row r="79" spans="1:12" x14ac:dyDescent="0.2">
      <c r="A79" s="25" t="s">
        <v>77</v>
      </c>
      <c r="B79" s="53">
        <v>85643</v>
      </c>
      <c r="C79" s="53">
        <v>1266</v>
      </c>
      <c r="D79" s="26">
        <v>20.016500000000001</v>
      </c>
      <c r="E79" s="53">
        <v>92864</v>
      </c>
      <c r="F79" s="53">
        <v>569</v>
      </c>
      <c r="G79" s="26">
        <v>24.0352</v>
      </c>
      <c r="H79" s="53">
        <v>89167</v>
      </c>
      <c r="I79" s="53">
        <v>912</v>
      </c>
      <c r="J79" s="26">
        <v>22.058900000000001</v>
      </c>
      <c r="L79" s="26"/>
    </row>
    <row r="80" spans="1:12" x14ac:dyDescent="0.2">
      <c r="A80" s="25" t="s">
        <v>78</v>
      </c>
      <c r="B80" s="53">
        <v>84559</v>
      </c>
      <c r="C80" s="53">
        <v>1350</v>
      </c>
      <c r="D80" s="26">
        <v>19.2667</v>
      </c>
      <c r="E80" s="53">
        <v>92335</v>
      </c>
      <c r="F80" s="53">
        <v>613</v>
      </c>
      <c r="G80" s="26">
        <v>23.169899999999998</v>
      </c>
      <c r="H80" s="53">
        <v>88354</v>
      </c>
      <c r="I80" s="53">
        <v>974</v>
      </c>
      <c r="J80" s="26">
        <v>21.257300000000001</v>
      </c>
      <c r="L80" s="26"/>
    </row>
    <row r="81" spans="1:12" x14ac:dyDescent="0.2">
      <c r="A81" s="25" t="s">
        <v>79</v>
      </c>
      <c r="B81" s="53">
        <v>83417</v>
      </c>
      <c r="C81" s="53">
        <v>1416</v>
      </c>
      <c r="D81" s="26">
        <v>18.523499999999999</v>
      </c>
      <c r="E81" s="53">
        <v>91769</v>
      </c>
      <c r="F81" s="53">
        <v>637</v>
      </c>
      <c r="G81" s="26">
        <v>22.309699999999999</v>
      </c>
      <c r="H81" s="53">
        <v>87493</v>
      </c>
      <c r="I81" s="53">
        <v>1017</v>
      </c>
      <c r="J81" s="26">
        <v>20.461500000000001</v>
      </c>
      <c r="L81" s="26"/>
    </row>
    <row r="82" spans="1:12" x14ac:dyDescent="0.2">
      <c r="A82" s="25" t="s">
        <v>80</v>
      </c>
      <c r="B82" s="53">
        <v>82236</v>
      </c>
      <c r="C82" s="53">
        <v>1499</v>
      </c>
      <c r="D82" s="26">
        <v>17.782399999999999</v>
      </c>
      <c r="E82" s="53">
        <v>91185</v>
      </c>
      <c r="F82" s="53">
        <v>673</v>
      </c>
      <c r="G82" s="26">
        <v>21.4495</v>
      </c>
      <c r="H82" s="53">
        <v>86603</v>
      </c>
      <c r="I82" s="53">
        <v>1075</v>
      </c>
      <c r="J82" s="26">
        <v>19.666599999999999</v>
      </c>
      <c r="L82" s="26"/>
    </row>
    <row r="83" spans="1:12" x14ac:dyDescent="0.2">
      <c r="A83" s="25" t="s">
        <v>81</v>
      </c>
      <c r="B83" s="53">
        <v>81003</v>
      </c>
      <c r="C83" s="53">
        <v>1616</v>
      </c>
      <c r="D83" s="26">
        <v>17.045400000000001</v>
      </c>
      <c r="E83" s="53">
        <v>90571</v>
      </c>
      <c r="F83" s="53">
        <v>736</v>
      </c>
      <c r="G83" s="26">
        <v>20.5914</v>
      </c>
      <c r="H83" s="53">
        <v>85672</v>
      </c>
      <c r="I83" s="53">
        <v>1162</v>
      </c>
      <c r="J83" s="26">
        <v>18.8748</v>
      </c>
      <c r="L83" s="26"/>
    </row>
    <row r="84" spans="1:12" x14ac:dyDescent="0.2">
      <c r="A84" s="25" t="s">
        <v>82</v>
      </c>
      <c r="B84" s="53">
        <v>79694</v>
      </c>
      <c r="C84" s="53">
        <v>1745</v>
      </c>
      <c r="D84" s="26">
        <v>16.3172</v>
      </c>
      <c r="E84" s="53">
        <v>89905</v>
      </c>
      <c r="F84" s="53">
        <v>806</v>
      </c>
      <c r="G84" s="26">
        <v>19.740400000000001</v>
      </c>
      <c r="H84" s="53">
        <v>84677</v>
      </c>
      <c r="I84" s="53">
        <v>1258</v>
      </c>
      <c r="J84" s="26">
        <v>18.090800000000002</v>
      </c>
      <c r="L84" s="26"/>
    </row>
    <row r="85" spans="1:12" x14ac:dyDescent="0.2">
      <c r="A85" s="25" t="s">
        <v>83</v>
      </c>
      <c r="B85" s="53">
        <v>78304</v>
      </c>
      <c r="C85" s="53">
        <v>1889</v>
      </c>
      <c r="D85" s="26">
        <v>15.598100000000001</v>
      </c>
      <c r="E85" s="53">
        <v>89180</v>
      </c>
      <c r="F85" s="53">
        <v>884</v>
      </c>
      <c r="G85" s="26">
        <v>18.896699999999999</v>
      </c>
      <c r="H85" s="53">
        <v>83611</v>
      </c>
      <c r="I85" s="53">
        <v>1366</v>
      </c>
      <c r="J85" s="26">
        <v>17.315000000000001</v>
      </c>
      <c r="L85" s="26"/>
    </row>
    <row r="86" spans="1:12" x14ac:dyDescent="0.2">
      <c r="A86" s="25" t="s">
        <v>84</v>
      </c>
      <c r="B86" s="53">
        <v>76824</v>
      </c>
      <c r="C86" s="53">
        <v>1977</v>
      </c>
      <c r="D86" s="26">
        <v>14.8888</v>
      </c>
      <c r="E86" s="53">
        <v>88392</v>
      </c>
      <c r="F86" s="53">
        <v>965</v>
      </c>
      <c r="G86" s="26">
        <v>18.0608</v>
      </c>
      <c r="H86" s="53">
        <v>82469</v>
      </c>
      <c r="I86" s="53">
        <v>1448</v>
      </c>
      <c r="J86" s="26">
        <v>16.547899999999998</v>
      </c>
      <c r="L86" s="26"/>
    </row>
    <row r="87" spans="1:12" x14ac:dyDescent="0.2">
      <c r="A87" s="25" t="s">
        <v>85</v>
      </c>
      <c r="B87" s="53">
        <v>75306</v>
      </c>
      <c r="C87" s="53">
        <v>2152</v>
      </c>
      <c r="D87" s="26">
        <v>14.179</v>
      </c>
      <c r="E87" s="53">
        <v>87538</v>
      </c>
      <c r="F87" s="53">
        <v>1066</v>
      </c>
      <c r="G87" s="26">
        <v>17.231999999999999</v>
      </c>
      <c r="H87" s="53">
        <v>81275</v>
      </c>
      <c r="I87" s="53">
        <v>1581</v>
      </c>
      <c r="J87" s="26">
        <v>15.7837</v>
      </c>
      <c r="L87" s="26"/>
    </row>
    <row r="88" spans="1:12" x14ac:dyDescent="0.2">
      <c r="A88" s="25" t="s">
        <v>86</v>
      </c>
      <c r="B88" s="53">
        <v>73685</v>
      </c>
      <c r="C88" s="53">
        <v>2338</v>
      </c>
      <c r="D88" s="26">
        <v>13.479799999999999</v>
      </c>
      <c r="E88" s="53">
        <v>86605</v>
      </c>
      <c r="F88" s="53">
        <v>1171</v>
      </c>
      <c r="G88" s="26">
        <v>16.412299999999998</v>
      </c>
      <c r="H88" s="53">
        <v>79990</v>
      </c>
      <c r="I88" s="53">
        <v>1722</v>
      </c>
      <c r="J88" s="26">
        <v>15.029199999999999</v>
      </c>
      <c r="L88" s="26"/>
    </row>
    <row r="89" spans="1:12" x14ac:dyDescent="0.2">
      <c r="A89" s="25" t="s">
        <v>87</v>
      </c>
      <c r="B89" s="53">
        <v>71962</v>
      </c>
      <c r="C89" s="53">
        <v>2521</v>
      </c>
      <c r="D89" s="26">
        <v>12.7906</v>
      </c>
      <c r="E89" s="53">
        <v>85591</v>
      </c>
      <c r="F89" s="53">
        <v>1266</v>
      </c>
      <c r="G89" s="26">
        <v>15.600899999999999</v>
      </c>
      <c r="H89" s="53">
        <v>78613</v>
      </c>
      <c r="I89" s="53">
        <v>1854</v>
      </c>
      <c r="J89" s="26">
        <v>14.283799999999999</v>
      </c>
      <c r="L89" s="26"/>
    </row>
    <row r="90" spans="1:12" x14ac:dyDescent="0.2">
      <c r="A90" s="25" t="s">
        <v>88</v>
      </c>
      <c r="B90" s="53">
        <v>70148</v>
      </c>
      <c r="C90" s="53">
        <v>2758</v>
      </c>
      <c r="D90" s="26">
        <v>12.108499999999999</v>
      </c>
      <c r="E90" s="53">
        <v>84507</v>
      </c>
      <c r="F90" s="53">
        <v>1424</v>
      </c>
      <c r="G90" s="26">
        <v>14.794499999999999</v>
      </c>
      <c r="H90" s="53">
        <v>77155</v>
      </c>
      <c r="I90" s="53">
        <v>2045</v>
      </c>
      <c r="J90" s="26">
        <v>13.5441</v>
      </c>
      <c r="L90" s="26"/>
    </row>
    <row r="91" spans="1:12" x14ac:dyDescent="0.2">
      <c r="A91" s="25" t="s">
        <v>89</v>
      </c>
      <c r="B91" s="53">
        <v>68213</v>
      </c>
      <c r="C91" s="53">
        <v>3041</v>
      </c>
      <c r="D91" s="26">
        <v>11.4377</v>
      </c>
      <c r="E91" s="53">
        <v>83304</v>
      </c>
      <c r="F91" s="53">
        <v>1630</v>
      </c>
      <c r="G91" s="26">
        <v>14.000999999999999</v>
      </c>
      <c r="H91" s="53">
        <v>75577</v>
      </c>
      <c r="I91" s="53">
        <v>2282</v>
      </c>
      <c r="J91" s="26">
        <v>12.8165</v>
      </c>
      <c r="L91" s="26"/>
    </row>
    <row r="92" spans="1:12" x14ac:dyDescent="0.2">
      <c r="A92" s="25" t="s">
        <v>90</v>
      </c>
      <c r="B92" s="53">
        <v>66139</v>
      </c>
      <c r="C92" s="53">
        <v>3353</v>
      </c>
      <c r="D92" s="26">
        <v>10.780799999999999</v>
      </c>
      <c r="E92" s="53">
        <v>81946</v>
      </c>
      <c r="F92" s="53">
        <v>1798</v>
      </c>
      <c r="G92" s="26">
        <v>13.2247</v>
      </c>
      <c r="H92" s="53">
        <v>73852</v>
      </c>
      <c r="I92" s="53">
        <v>2511</v>
      </c>
      <c r="J92" s="26">
        <v>12.104100000000001</v>
      </c>
      <c r="L92" s="26"/>
    </row>
    <row r="93" spans="1:12" x14ac:dyDescent="0.2">
      <c r="A93" s="25" t="s">
        <v>91</v>
      </c>
      <c r="B93" s="53">
        <v>63921</v>
      </c>
      <c r="C93" s="53">
        <v>3724</v>
      </c>
      <c r="D93" s="26">
        <v>10.137499999999999</v>
      </c>
      <c r="E93" s="53">
        <v>80472</v>
      </c>
      <c r="F93" s="53">
        <v>2021</v>
      </c>
      <c r="G93" s="26">
        <v>12.457700000000001</v>
      </c>
      <c r="H93" s="53">
        <v>71998</v>
      </c>
      <c r="I93" s="53">
        <v>2795</v>
      </c>
      <c r="J93" s="26">
        <v>11.403</v>
      </c>
      <c r="L93" s="26"/>
    </row>
    <row r="94" spans="1:12" x14ac:dyDescent="0.2">
      <c r="A94" s="25" t="s">
        <v>92</v>
      </c>
      <c r="B94" s="53">
        <v>61541</v>
      </c>
      <c r="C94" s="53">
        <v>4198</v>
      </c>
      <c r="D94" s="26">
        <v>9.5103000000000009</v>
      </c>
      <c r="E94" s="53">
        <v>78846</v>
      </c>
      <c r="F94" s="53">
        <v>2315</v>
      </c>
      <c r="G94" s="26">
        <v>11.7043</v>
      </c>
      <c r="H94" s="53">
        <v>69986</v>
      </c>
      <c r="I94" s="53">
        <v>3163</v>
      </c>
      <c r="J94" s="26">
        <v>10.7165</v>
      </c>
      <c r="L94" s="26"/>
    </row>
    <row r="95" spans="1:12" x14ac:dyDescent="0.2">
      <c r="A95" s="25" t="s">
        <v>93</v>
      </c>
      <c r="B95" s="53">
        <v>58957</v>
      </c>
      <c r="C95" s="53">
        <v>4682</v>
      </c>
      <c r="D95" s="26">
        <v>8.9050999999999991</v>
      </c>
      <c r="E95" s="53">
        <v>77020</v>
      </c>
      <c r="F95" s="53">
        <v>2674</v>
      </c>
      <c r="G95" s="26">
        <v>10.969900000000001</v>
      </c>
      <c r="H95" s="53">
        <v>67772</v>
      </c>
      <c r="I95" s="53">
        <v>3568</v>
      </c>
      <c r="J95" s="26">
        <v>10.0502</v>
      </c>
      <c r="L95" s="26"/>
    </row>
    <row r="96" spans="1:12" x14ac:dyDescent="0.2">
      <c r="A96" s="25" t="s">
        <v>94</v>
      </c>
      <c r="B96" s="53">
        <v>56197</v>
      </c>
      <c r="C96" s="53">
        <v>5321</v>
      </c>
      <c r="D96" s="26">
        <v>8.3178999999999998</v>
      </c>
      <c r="E96" s="53">
        <v>74961</v>
      </c>
      <c r="F96" s="53">
        <v>3081</v>
      </c>
      <c r="G96" s="26">
        <v>10.2576</v>
      </c>
      <c r="H96" s="53">
        <v>65354</v>
      </c>
      <c r="I96" s="53">
        <v>4067</v>
      </c>
      <c r="J96" s="26">
        <v>9.4036000000000008</v>
      </c>
      <c r="L96" s="26"/>
    </row>
    <row r="97" spans="1:12" x14ac:dyDescent="0.2">
      <c r="A97" s="25" t="s">
        <v>95</v>
      </c>
      <c r="B97" s="53">
        <v>53207</v>
      </c>
      <c r="C97" s="53">
        <v>5957</v>
      </c>
      <c r="D97" s="26">
        <v>7.7572999999999999</v>
      </c>
      <c r="E97" s="53">
        <v>72651</v>
      </c>
      <c r="F97" s="53">
        <v>3524</v>
      </c>
      <c r="G97" s="26">
        <v>9.5678000000000001</v>
      </c>
      <c r="H97" s="53">
        <v>62696</v>
      </c>
      <c r="I97" s="53">
        <v>4582</v>
      </c>
      <c r="J97" s="26">
        <v>8.7811000000000003</v>
      </c>
      <c r="L97" s="26"/>
    </row>
    <row r="98" spans="1:12" x14ac:dyDescent="0.2">
      <c r="A98" s="25" t="s">
        <v>96</v>
      </c>
      <c r="B98" s="53">
        <v>50037</v>
      </c>
      <c r="C98" s="53">
        <v>6723</v>
      </c>
      <c r="D98" s="26">
        <v>7.2171000000000003</v>
      </c>
      <c r="E98" s="53">
        <v>70091</v>
      </c>
      <c r="F98" s="53">
        <v>4117</v>
      </c>
      <c r="G98" s="26">
        <v>8.8989999999999991</v>
      </c>
      <c r="H98" s="53">
        <v>59823</v>
      </c>
      <c r="I98" s="53">
        <v>5233</v>
      </c>
      <c r="J98" s="26">
        <v>8.1786999999999992</v>
      </c>
      <c r="L98" s="26"/>
    </row>
    <row r="99" spans="1:12" x14ac:dyDescent="0.2">
      <c r="A99" s="25" t="s">
        <v>97</v>
      </c>
      <c r="B99" s="53">
        <v>46673</v>
      </c>
      <c r="C99" s="53">
        <v>7633</v>
      </c>
      <c r="D99" s="26">
        <v>6.7012</v>
      </c>
      <c r="E99" s="53">
        <v>67205</v>
      </c>
      <c r="F99" s="53">
        <v>4769</v>
      </c>
      <c r="G99" s="26">
        <v>8.2596000000000007</v>
      </c>
      <c r="H99" s="53">
        <v>56693</v>
      </c>
      <c r="I99" s="53">
        <v>5976</v>
      </c>
      <c r="J99" s="26">
        <v>7.6026999999999996</v>
      </c>
      <c r="L99" s="26"/>
    </row>
    <row r="100" spans="1:12" x14ac:dyDescent="0.2">
      <c r="A100" s="25" t="s">
        <v>98</v>
      </c>
      <c r="B100" s="53">
        <v>43110</v>
      </c>
      <c r="C100" s="53">
        <v>8688</v>
      </c>
      <c r="D100" s="26">
        <v>6.2137000000000002</v>
      </c>
      <c r="E100" s="53">
        <v>64001</v>
      </c>
      <c r="F100" s="53">
        <v>5560</v>
      </c>
      <c r="G100" s="26">
        <v>7.6482000000000001</v>
      </c>
      <c r="H100" s="53">
        <v>53305</v>
      </c>
      <c r="I100" s="53">
        <v>6855</v>
      </c>
      <c r="J100" s="26">
        <v>7.0541999999999998</v>
      </c>
      <c r="L100" s="26"/>
    </row>
    <row r="101" spans="1:12" x14ac:dyDescent="0.2">
      <c r="A101" s="25" t="s">
        <v>99</v>
      </c>
      <c r="B101" s="53">
        <v>39365</v>
      </c>
      <c r="C101" s="53">
        <v>9753</v>
      </c>
      <c r="D101" s="26">
        <v>5.7572999999999999</v>
      </c>
      <c r="E101" s="53">
        <v>60442</v>
      </c>
      <c r="F101" s="53">
        <v>6464</v>
      </c>
      <c r="G101" s="26">
        <v>7.069</v>
      </c>
      <c r="H101" s="53">
        <v>49651</v>
      </c>
      <c r="I101" s="53">
        <v>7799</v>
      </c>
      <c r="J101" s="26">
        <v>6.5366</v>
      </c>
      <c r="L101" s="26"/>
    </row>
    <row r="102" spans="1:12" x14ac:dyDescent="0.2">
      <c r="A102" s="25" t="s">
        <v>100</v>
      </c>
      <c r="B102" s="53">
        <v>35525</v>
      </c>
      <c r="C102" s="53">
        <v>11116</v>
      </c>
      <c r="D102" s="26">
        <v>5.3254999999999999</v>
      </c>
      <c r="E102" s="53">
        <v>56536</v>
      </c>
      <c r="F102" s="53">
        <v>7456</v>
      </c>
      <c r="G102" s="26">
        <v>6.5228999999999999</v>
      </c>
      <c r="H102" s="53">
        <v>45778</v>
      </c>
      <c r="I102" s="53">
        <v>8910</v>
      </c>
      <c r="J102" s="26">
        <v>6.0472000000000001</v>
      </c>
      <c r="L102" s="26"/>
    </row>
    <row r="103" spans="1:12" x14ac:dyDescent="0.2">
      <c r="A103" s="25" t="s">
        <v>101</v>
      </c>
      <c r="B103" s="53">
        <v>31576</v>
      </c>
      <c r="C103" s="53">
        <v>12489</v>
      </c>
      <c r="D103" s="26">
        <v>4.9290000000000003</v>
      </c>
      <c r="E103" s="53">
        <v>52320</v>
      </c>
      <c r="F103" s="53">
        <v>8542</v>
      </c>
      <c r="G103" s="26">
        <v>6.0082000000000004</v>
      </c>
      <c r="H103" s="53">
        <v>41699</v>
      </c>
      <c r="I103" s="53">
        <v>10072</v>
      </c>
      <c r="J103" s="26">
        <v>5.5898000000000003</v>
      </c>
      <c r="L103" s="26"/>
    </row>
    <row r="104" spans="1:12" x14ac:dyDescent="0.2">
      <c r="A104" s="25" t="s">
        <v>102</v>
      </c>
      <c r="B104" s="53">
        <v>27633</v>
      </c>
      <c r="C104" s="53">
        <v>13823</v>
      </c>
      <c r="D104" s="26">
        <v>4.5609999999999999</v>
      </c>
      <c r="E104" s="53">
        <v>47851</v>
      </c>
      <c r="F104" s="53">
        <v>9883</v>
      </c>
      <c r="G104" s="26">
        <v>5.5227000000000004</v>
      </c>
      <c r="H104" s="53">
        <v>37499</v>
      </c>
      <c r="I104" s="53">
        <v>11370</v>
      </c>
      <c r="J104" s="26">
        <v>5.1599000000000004</v>
      </c>
      <c r="L104" s="26"/>
    </row>
    <row r="105" spans="1:12" x14ac:dyDescent="0.2">
      <c r="A105" s="25" t="s">
        <v>103</v>
      </c>
      <c r="B105" s="53">
        <v>23813</v>
      </c>
      <c r="C105" s="53">
        <v>15494</v>
      </c>
      <c r="D105" s="26">
        <v>4.2125000000000004</v>
      </c>
      <c r="E105" s="53">
        <v>43122</v>
      </c>
      <c r="F105" s="53">
        <v>11343</v>
      </c>
      <c r="G105" s="26">
        <v>5.0735000000000001</v>
      </c>
      <c r="H105" s="53">
        <v>33236</v>
      </c>
      <c r="I105" s="53">
        <v>12866</v>
      </c>
      <c r="J105" s="26">
        <v>4.7576000000000001</v>
      </c>
      <c r="L105" s="26"/>
    </row>
    <row r="106" spans="1:12" x14ac:dyDescent="0.2">
      <c r="A106" s="25" t="s">
        <v>104</v>
      </c>
      <c r="B106" s="53">
        <v>20123</v>
      </c>
      <c r="C106" s="53">
        <v>17077</v>
      </c>
      <c r="D106" s="26">
        <v>3.8932000000000002</v>
      </c>
      <c r="E106" s="53">
        <v>38230</v>
      </c>
      <c r="F106" s="53">
        <v>12960</v>
      </c>
      <c r="G106" s="26">
        <v>4.6586999999999996</v>
      </c>
      <c r="H106" s="53">
        <v>28960</v>
      </c>
      <c r="I106" s="53">
        <v>14424</v>
      </c>
      <c r="J106" s="26">
        <v>4.3863000000000003</v>
      </c>
      <c r="L106" s="26"/>
    </row>
    <row r="107" spans="1:12" x14ac:dyDescent="0.2">
      <c r="A107" s="25" t="s">
        <v>105</v>
      </c>
      <c r="B107" s="53">
        <v>16687</v>
      </c>
      <c r="C107" s="53">
        <v>19331</v>
      </c>
      <c r="D107" s="26">
        <v>3.5918999999999999</v>
      </c>
      <c r="E107" s="53">
        <v>33276</v>
      </c>
      <c r="F107" s="53">
        <v>14706</v>
      </c>
      <c r="G107" s="26">
        <v>4.2778</v>
      </c>
      <c r="H107" s="53">
        <v>24782</v>
      </c>
      <c r="I107" s="53">
        <v>16301</v>
      </c>
      <c r="J107" s="26">
        <v>4.0414000000000003</v>
      </c>
      <c r="L107" s="26"/>
    </row>
    <row r="108" spans="1:12" x14ac:dyDescent="0.2">
      <c r="A108" s="25" t="s">
        <v>106</v>
      </c>
      <c r="B108" s="53">
        <v>13461</v>
      </c>
      <c r="C108" s="53">
        <v>21517</v>
      </c>
      <c r="D108" s="26">
        <v>3.3329</v>
      </c>
      <c r="E108" s="53">
        <v>28382</v>
      </c>
      <c r="F108" s="53">
        <v>16523</v>
      </c>
      <c r="G108" s="26">
        <v>3.9291999999999998</v>
      </c>
      <c r="H108" s="53">
        <v>20743</v>
      </c>
      <c r="I108" s="53">
        <v>18183</v>
      </c>
      <c r="J108" s="26">
        <v>3.7311000000000001</v>
      </c>
      <c r="L108" s="26"/>
    </row>
    <row r="109" spans="1:12" x14ac:dyDescent="0.2">
      <c r="A109" s="25" t="s">
        <v>107</v>
      </c>
      <c r="B109" s="53">
        <v>10565</v>
      </c>
      <c r="C109" s="53">
        <v>23446</v>
      </c>
      <c r="D109" s="26">
        <v>3.1095000000000002</v>
      </c>
      <c r="E109" s="53">
        <v>23693</v>
      </c>
      <c r="F109" s="53">
        <v>18670</v>
      </c>
      <c r="G109" s="26">
        <v>3.6080000000000001</v>
      </c>
      <c r="H109" s="53">
        <v>16971</v>
      </c>
      <c r="I109" s="53">
        <v>20192</v>
      </c>
      <c r="J109" s="26">
        <v>3.4491000000000001</v>
      </c>
      <c r="L109" s="26"/>
    </row>
    <row r="110" spans="1:12" x14ac:dyDescent="0.2">
      <c r="A110" s="25" t="s">
        <v>108</v>
      </c>
      <c r="B110" s="53">
        <v>8088</v>
      </c>
      <c r="C110" s="53">
        <v>25279</v>
      </c>
      <c r="D110" s="26">
        <v>2.9087999999999998</v>
      </c>
      <c r="E110" s="53">
        <v>19269</v>
      </c>
      <c r="F110" s="53">
        <v>20916</v>
      </c>
      <c r="G110" s="26">
        <v>3.3214999999999999</v>
      </c>
      <c r="H110" s="53">
        <v>13544</v>
      </c>
      <c r="I110" s="53">
        <v>22250</v>
      </c>
      <c r="J110" s="26">
        <v>3.1953</v>
      </c>
      <c r="L110" s="26"/>
    </row>
    <row r="111" spans="1:12" x14ac:dyDescent="0.2">
      <c r="A111" s="25" t="s">
        <v>109</v>
      </c>
      <c r="B111" s="53">
        <v>6043</v>
      </c>
      <c r="C111" s="53">
        <v>27413</v>
      </c>
      <c r="D111" s="26">
        <v>2.7237</v>
      </c>
      <c r="E111" s="53">
        <v>15239</v>
      </c>
      <c r="F111" s="53">
        <v>22714</v>
      </c>
      <c r="G111" s="26">
        <v>3.0676999999999999</v>
      </c>
      <c r="H111" s="53">
        <v>10531</v>
      </c>
      <c r="I111" s="53">
        <v>24094</v>
      </c>
      <c r="J111" s="26">
        <v>2.9666000000000001</v>
      </c>
      <c r="L111" s="26"/>
    </row>
    <row r="112" spans="1:12" x14ac:dyDescent="0.2">
      <c r="A112" s="25" t="s">
        <v>110</v>
      </c>
      <c r="B112" s="53">
        <v>4387</v>
      </c>
      <c r="C112" s="53">
        <v>30157</v>
      </c>
      <c r="D112" s="26">
        <v>2.5634999999999999</v>
      </c>
      <c r="E112" s="53">
        <v>11778</v>
      </c>
      <c r="F112" s="53">
        <v>25206</v>
      </c>
      <c r="G112" s="26">
        <v>2.8222999999999998</v>
      </c>
      <c r="H112" s="53">
        <v>7993</v>
      </c>
      <c r="I112" s="53">
        <v>26597</v>
      </c>
      <c r="J112" s="26">
        <v>2.7496</v>
      </c>
      <c r="L112" s="26"/>
    </row>
    <row r="113" spans="1:12" x14ac:dyDescent="0.2">
      <c r="A113" s="25" t="s">
        <v>111</v>
      </c>
      <c r="B113" s="53">
        <v>3064</v>
      </c>
      <c r="C113" s="53">
        <v>32903</v>
      </c>
      <c r="D113" s="26">
        <v>2.4544000000000001</v>
      </c>
      <c r="E113" s="53">
        <v>8809</v>
      </c>
      <c r="F113" s="53">
        <v>28233</v>
      </c>
      <c r="G113" s="26">
        <v>2.6049000000000002</v>
      </c>
      <c r="H113" s="53">
        <v>5867</v>
      </c>
      <c r="I113" s="53">
        <v>29481</v>
      </c>
      <c r="J113" s="26">
        <v>2.5647000000000002</v>
      </c>
      <c r="L113" s="26"/>
    </row>
    <row r="114" spans="1:12" x14ac:dyDescent="0.2">
      <c r="A114" s="25" t="s">
        <v>112</v>
      </c>
      <c r="B114" s="53">
        <v>2056</v>
      </c>
      <c r="C114" s="53">
        <v>34116</v>
      </c>
      <c r="D114" s="26">
        <v>2.4129</v>
      </c>
      <c r="E114" s="53">
        <v>6322</v>
      </c>
      <c r="F114" s="53">
        <v>30301</v>
      </c>
      <c r="G114" s="26">
        <v>2.4329999999999998</v>
      </c>
      <c r="H114" s="53">
        <v>4138</v>
      </c>
      <c r="I114" s="53">
        <v>31272</v>
      </c>
      <c r="J114" s="26">
        <v>2.4278</v>
      </c>
      <c r="L114" s="26"/>
    </row>
    <row r="115" spans="1:12" x14ac:dyDescent="0.2">
      <c r="A115" s="25" t="s">
        <v>113</v>
      </c>
      <c r="B115" s="53">
        <v>1354</v>
      </c>
      <c r="C115" s="53">
        <v>35432</v>
      </c>
      <c r="D115" s="26">
        <v>2.4034</v>
      </c>
      <c r="E115" s="53">
        <v>4406</v>
      </c>
      <c r="F115" s="53">
        <v>33302</v>
      </c>
      <c r="G115" s="26">
        <v>2.2732999999999999</v>
      </c>
      <c r="H115" s="53">
        <v>2844</v>
      </c>
      <c r="I115" s="53">
        <v>33821</v>
      </c>
      <c r="J115" s="26">
        <v>2.3050000000000002</v>
      </c>
      <c r="L115" s="26"/>
    </row>
    <row r="116" spans="1:12" x14ac:dyDescent="0.2">
      <c r="A116" s="25" t="s">
        <v>114</v>
      </c>
      <c r="B116" s="53">
        <v>874</v>
      </c>
      <c r="C116" s="53">
        <v>37810</v>
      </c>
      <c r="D116" s="26">
        <v>2.4478</v>
      </c>
      <c r="E116" s="53">
        <v>2939</v>
      </c>
      <c r="F116" s="53">
        <v>36251</v>
      </c>
      <c r="G116" s="26">
        <v>2.1587000000000001</v>
      </c>
      <c r="H116" s="53">
        <v>1882</v>
      </c>
      <c r="I116" s="53">
        <v>36622</v>
      </c>
      <c r="J116" s="26">
        <v>2.2275</v>
      </c>
      <c r="L116" s="26"/>
    </row>
    <row r="117" spans="1:12" x14ac:dyDescent="0.2">
      <c r="A117" s="25" t="s">
        <v>115</v>
      </c>
      <c r="B117" s="53">
        <v>544</v>
      </c>
      <c r="C117" s="53">
        <v>38320</v>
      </c>
      <c r="D117" s="26">
        <v>2.6320999999999999</v>
      </c>
      <c r="E117" s="53">
        <v>1874</v>
      </c>
      <c r="F117" s="53">
        <v>37181</v>
      </c>
      <c r="G117" s="26">
        <v>2.1019000000000001</v>
      </c>
      <c r="H117" s="53">
        <v>1193</v>
      </c>
      <c r="I117" s="53">
        <v>37446</v>
      </c>
      <c r="J117" s="26">
        <v>2.2256999999999998</v>
      </c>
      <c r="L117" s="26"/>
    </row>
    <row r="118" spans="1:12" x14ac:dyDescent="0.2">
      <c r="A118" s="25" t="s">
        <v>116</v>
      </c>
      <c r="B118" s="53">
        <v>335</v>
      </c>
      <c r="C118" s="53">
        <v>36888</v>
      </c>
      <c r="D118" s="26">
        <v>2.9567000000000001</v>
      </c>
      <c r="E118" s="53">
        <v>1177</v>
      </c>
      <c r="F118" s="53">
        <v>38696</v>
      </c>
      <c r="G118" s="26">
        <v>2.0501</v>
      </c>
      <c r="H118" s="53">
        <v>746</v>
      </c>
      <c r="I118" s="53">
        <v>38280</v>
      </c>
      <c r="J118" s="26">
        <v>2.2587999999999999</v>
      </c>
      <c r="L118" s="26"/>
    </row>
    <row r="119" spans="1:12" x14ac:dyDescent="0.2">
      <c r="A119" s="25" t="s">
        <v>117</v>
      </c>
      <c r="B119" s="53">
        <v>212</v>
      </c>
      <c r="C119" s="53">
        <v>29157</v>
      </c>
      <c r="D119" s="26">
        <v>3.3925000000000001</v>
      </c>
      <c r="E119" s="53">
        <v>722</v>
      </c>
      <c r="F119" s="53">
        <v>39394</v>
      </c>
      <c r="G119" s="26">
        <v>2.0285000000000002</v>
      </c>
      <c r="H119" s="53">
        <v>460</v>
      </c>
      <c r="I119" s="53">
        <v>36984</v>
      </c>
      <c r="J119" s="26">
        <v>2.3496000000000001</v>
      </c>
      <c r="L119" s="26"/>
    </row>
    <row r="120" spans="1:12" x14ac:dyDescent="0.2">
      <c r="A120" s="28"/>
      <c r="B120" s="29"/>
      <c r="C120" s="29"/>
      <c r="D120" s="30"/>
      <c r="E120" s="29"/>
      <c r="F120" s="29"/>
      <c r="G120" s="30"/>
      <c r="H120" s="29"/>
      <c r="I120" s="29"/>
      <c r="J120" s="30"/>
    </row>
    <row r="122" spans="1:12" x14ac:dyDescent="0.2">
      <c r="A122" s="31" t="s">
        <v>118</v>
      </c>
    </row>
    <row r="123" spans="1:12" x14ac:dyDescent="0.2">
      <c r="A123" s="31" t="s">
        <v>119</v>
      </c>
    </row>
  </sheetData>
  <mergeCells count="3">
    <mergeCell ref="B9:D9"/>
    <mergeCell ref="E9:G9"/>
    <mergeCell ref="H9:J9"/>
  </mergeCells>
  <printOptions horizontalCentered="1"/>
  <pageMargins left="0.25" right="0.25" top="0.75" bottom="0.75" header="0.3" footer="0.3"/>
  <pageSetup paperSize="9"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Q125"/>
  <sheetViews>
    <sheetView tabSelected="1" zoomScale="85" zoomScaleNormal="85" zoomScaleSheetLayoutView="50" workbookViewId="0">
      <pane xSplit="1" ySplit="15" topLeftCell="B16" activePane="bottomRight" state="frozen"/>
      <selection pane="topRight" activeCell="B1" sqref="B1"/>
      <selection pane="bottomLeft" activeCell="A14" sqref="A14"/>
      <selection pane="bottomRight"/>
    </sheetView>
  </sheetViews>
  <sheetFormatPr baseColWidth="10" defaultRowHeight="12.75" x14ac:dyDescent="0.2"/>
  <cols>
    <col min="1" max="1" width="10.7109375" style="1" customWidth="1"/>
    <col min="2" max="3" width="8.140625" style="2" customWidth="1"/>
    <col min="4" max="4" width="8.85546875" style="2" customWidth="1"/>
    <col min="5" max="5" width="6.140625" style="2" customWidth="1"/>
    <col min="6" max="7" width="8.140625" style="2" customWidth="1"/>
    <col min="8" max="8" width="8.85546875" style="2" customWidth="1"/>
    <col min="9" max="9" width="6.140625" style="2" customWidth="1"/>
    <col min="10" max="11" width="8.140625" style="2" customWidth="1"/>
    <col min="12" max="12" width="8.85546875" style="2" customWidth="1"/>
    <col min="13" max="13" width="6.140625" style="2" customWidth="1"/>
    <col min="14" max="16384" width="11.42578125" style="1"/>
  </cols>
  <sheetData>
    <row r="1" spans="1:15" ht="15" customHeight="1" x14ac:dyDescent="0.2">
      <c r="A1" s="1" t="s">
        <v>130</v>
      </c>
    </row>
    <row r="2" spans="1:15" x14ac:dyDescent="0.2">
      <c r="A2" s="1" t="s">
        <v>1</v>
      </c>
      <c r="I2" s="3"/>
    </row>
    <row r="4" spans="1:15" x14ac:dyDescent="0.2">
      <c r="A4" s="1" t="s">
        <v>2</v>
      </c>
    </row>
    <row r="5" spans="1:15" x14ac:dyDescent="0.2">
      <c r="A5" s="1" t="s">
        <v>3</v>
      </c>
    </row>
    <row r="6" spans="1:15" x14ac:dyDescent="0.2">
      <c r="A6" s="1" t="s">
        <v>4</v>
      </c>
    </row>
    <row r="8" spans="1:15" x14ac:dyDescent="0.2">
      <c r="A8" s="38" t="s">
        <v>126</v>
      </c>
      <c r="B8" s="1"/>
    </row>
    <row r="10" spans="1:15" x14ac:dyDescent="0.2">
      <c r="A10" s="4"/>
      <c r="B10" s="5"/>
      <c r="C10" s="6"/>
      <c r="D10" s="6"/>
      <c r="E10" s="7"/>
      <c r="F10" s="5"/>
      <c r="G10" s="6"/>
      <c r="H10" s="6"/>
      <c r="I10" s="7"/>
      <c r="J10" s="5"/>
      <c r="K10" s="6"/>
      <c r="L10" s="6"/>
      <c r="M10" s="7"/>
    </row>
    <row r="11" spans="1:15" x14ac:dyDescent="0.2">
      <c r="A11" s="8"/>
      <c r="B11" s="54" t="s">
        <v>5</v>
      </c>
      <c r="C11" s="55"/>
      <c r="D11" s="55"/>
      <c r="E11" s="56"/>
      <c r="F11" s="54" t="s">
        <v>6</v>
      </c>
      <c r="G11" s="55"/>
      <c r="H11" s="55"/>
      <c r="I11" s="56"/>
      <c r="J11" s="54" t="s">
        <v>7</v>
      </c>
      <c r="K11" s="55"/>
      <c r="L11" s="55"/>
      <c r="M11" s="56"/>
    </row>
    <row r="12" spans="1:15" x14ac:dyDescent="0.2">
      <c r="A12" s="9" t="s">
        <v>8</v>
      </c>
      <c r="B12" s="10"/>
      <c r="C12" s="11"/>
      <c r="D12" s="11"/>
      <c r="E12" s="12"/>
      <c r="F12" s="10"/>
      <c r="G12" s="11"/>
      <c r="H12" s="11"/>
      <c r="I12" s="12"/>
      <c r="J12" s="10"/>
      <c r="K12" s="11"/>
      <c r="L12" s="11"/>
      <c r="M12" s="12"/>
    </row>
    <row r="13" spans="1:15" x14ac:dyDescent="0.2">
      <c r="A13" s="9" t="s">
        <v>9</v>
      </c>
      <c r="B13" s="34"/>
      <c r="C13" s="13"/>
      <c r="D13" s="13"/>
      <c r="E13" s="13"/>
      <c r="F13" s="14"/>
      <c r="G13" s="13"/>
      <c r="H13" s="13"/>
      <c r="I13" s="13"/>
      <c r="J13" s="14"/>
      <c r="K13" s="13"/>
      <c r="L13" s="13"/>
      <c r="M13" s="13"/>
      <c r="O13" s="17"/>
    </row>
    <row r="14" spans="1:15" x14ac:dyDescent="0.2">
      <c r="A14" s="8"/>
      <c r="B14" s="19" t="s">
        <v>10</v>
      </c>
      <c r="C14" s="35" t="s">
        <v>120</v>
      </c>
      <c r="D14" s="18" t="s">
        <v>11</v>
      </c>
      <c r="E14" s="18" t="s">
        <v>12</v>
      </c>
      <c r="F14" s="17" t="s">
        <v>10</v>
      </c>
      <c r="G14" s="35" t="s">
        <v>120</v>
      </c>
      <c r="H14" s="18" t="s">
        <v>11</v>
      </c>
      <c r="I14" s="18" t="s">
        <v>12</v>
      </c>
      <c r="J14" s="17" t="s">
        <v>10</v>
      </c>
      <c r="K14" s="35" t="s">
        <v>120</v>
      </c>
      <c r="L14" s="18" t="s">
        <v>11</v>
      </c>
      <c r="M14" s="18" t="s">
        <v>12</v>
      </c>
      <c r="O14" s="17"/>
    </row>
    <row r="15" spans="1:15" x14ac:dyDescent="0.2">
      <c r="A15" s="21"/>
      <c r="B15" s="10"/>
      <c r="C15" s="22"/>
      <c r="D15" s="22"/>
      <c r="E15" s="22"/>
      <c r="F15" s="11"/>
      <c r="G15" s="22"/>
      <c r="H15" s="22"/>
      <c r="I15" s="22"/>
      <c r="J15" s="11"/>
      <c r="K15" s="22"/>
      <c r="L15" s="22"/>
      <c r="M15" s="22"/>
    </row>
    <row r="16" spans="1:15" x14ac:dyDescent="0.2">
      <c r="B16" s="23"/>
      <c r="C16" s="32"/>
      <c r="D16" s="32"/>
      <c r="E16" s="36"/>
      <c r="F16" s="23"/>
      <c r="G16" s="32"/>
      <c r="H16" s="32"/>
      <c r="I16" s="36"/>
      <c r="J16" s="23"/>
      <c r="K16" s="32"/>
      <c r="L16" s="32"/>
      <c r="M16" s="36"/>
    </row>
    <row r="17" spans="1:17" x14ac:dyDescent="0.2">
      <c r="A17" s="25" t="s">
        <v>13</v>
      </c>
      <c r="B17" s="23">
        <f>'Table Insee'!B15</f>
        <v>100000</v>
      </c>
      <c r="C17" s="32"/>
      <c r="D17" s="32"/>
      <c r="E17" s="36"/>
      <c r="F17" s="23">
        <f>'Table Insee'!E15</f>
        <v>100000</v>
      </c>
      <c r="G17" s="32"/>
      <c r="H17" s="32"/>
      <c r="I17" s="36"/>
      <c r="J17" s="23">
        <f>'Table Insee'!H15</f>
        <v>100000</v>
      </c>
      <c r="K17" s="32"/>
      <c r="L17" s="32"/>
      <c r="M17" s="36"/>
      <c r="O17" s="26"/>
      <c r="Q17" s="27"/>
    </row>
    <row r="18" spans="1:17" x14ac:dyDescent="0.2">
      <c r="A18" s="25" t="s">
        <v>14</v>
      </c>
      <c r="B18" s="23">
        <f>'Table Insee'!B16</f>
        <v>99616</v>
      </c>
      <c r="C18" s="32"/>
      <c r="D18" s="32"/>
      <c r="E18" s="36"/>
      <c r="F18" s="23">
        <f>'Table Insee'!E16</f>
        <v>99683</v>
      </c>
      <c r="G18" s="32"/>
      <c r="H18" s="32"/>
      <c r="I18" s="36"/>
      <c r="J18" s="23">
        <f>'Table Insee'!H16</f>
        <v>99649</v>
      </c>
      <c r="K18" s="32"/>
      <c r="L18" s="32"/>
      <c r="M18" s="36"/>
      <c r="O18" s="26"/>
    </row>
    <row r="19" spans="1:17" x14ac:dyDescent="0.2">
      <c r="A19" s="25" t="s">
        <v>15</v>
      </c>
      <c r="B19" s="23">
        <f>'Table Insee'!B17</f>
        <v>99589</v>
      </c>
      <c r="C19" s="32"/>
      <c r="D19" s="32"/>
      <c r="E19" s="36"/>
      <c r="F19" s="23">
        <f>'Table Insee'!E17</f>
        <v>99658</v>
      </c>
      <c r="G19" s="32"/>
      <c r="H19" s="32"/>
      <c r="I19" s="36"/>
      <c r="J19" s="23">
        <f>'Table Insee'!H17</f>
        <v>99623</v>
      </c>
      <c r="K19" s="32"/>
      <c r="L19" s="32"/>
      <c r="M19" s="36"/>
      <c r="O19" s="26"/>
    </row>
    <row r="20" spans="1:17" x14ac:dyDescent="0.2">
      <c r="A20" s="25" t="s">
        <v>16</v>
      </c>
      <c r="B20" s="23">
        <f>'Table Insee'!B18</f>
        <v>99571</v>
      </c>
      <c r="C20" s="32"/>
      <c r="D20" s="32"/>
      <c r="E20" s="36"/>
      <c r="F20" s="23">
        <f>'Table Insee'!E18</f>
        <v>99643</v>
      </c>
      <c r="G20" s="32"/>
      <c r="H20" s="32"/>
      <c r="I20" s="36"/>
      <c r="J20" s="23">
        <f>'Table Insee'!H18</f>
        <v>99606</v>
      </c>
      <c r="K20" s="32"/>
      <c r="L20" s="32"/>
      <c r="M20" s="36"/>
      <c r="O20" s="26"/>
    </row>
    <row r="21" spans="1:17" x14ac:dyDescent="0.2">
      <c r="A21" s="25" t="s">
        <v>17</v>
      </c>
      <c r="B21" s="23">
        <f>'Table Insee'!B19</f>
        <v>99557</v>
      </c>
      <c r="C21" s="32"/>
      <c r="D21" s="32"/>
      <c r="E21" s="36"/>
      <c r="F21" s="23">
        <f>'Table Insee'!E19</f>
        <v>99632</v>
      </c>
      <c r="G21" s="32"/>
      <c r="H21" s="32"/>
      <c r="I21" s="36"/>
      <c r="J21" s="23">
        <f>'Table Insee'!H19</f>
        <v>99594</v>
      </c>
      <c r="K21" s="32"/>
      <c r="L21" s="32"/>
      <c r="M21" s="36"/>
      <c r="O21" s="26"/>
    </row>
    <row r="22" spans="1:17" x14ac:dyDescent="0.2">
      <c r="A22" s="25" t="s">
        <v>18</v>
      </c>
      <c r="B22" s="23">
        <f>'Table Insee'!B20</f>
        <v>99545</v>
      </c>
      <c r="C22" s="32"/>
      <c r="D22" s="32"/>
      <c r="E22" s="36"/>
      <c r="F22" s="23">
        <f>'Table Insee'!E20</f>
        <v>99624</v>
      </c>
      <c r="G22" s="32"/>
      <c r="H22" s="32"/>
      <c r="I22" s="36"/>
      <c r="J22" s="23">
        <f>'Table Insee'!H20</f>
        <v>99584</v>
      </c>
      <c r="K22" s="32"/>
      <c r="L22" s="32"/>
      <c r="M22" s="36"/>
      <c r="O22" s="26"/>
    </row>
    <row r="23" spans="1:17" x14ac:dyDescent="0.2">
      <c r="A23" s="25" t="s">
        <v>19</v>
      </c>
      <c r="B23" s="23">
        <f>'Table Insee'!B21</f>
        <v>99535</v>
      </c>
      <c r="C23" s="32"/>
      <c r="D23" s="32"/>
      <c r="E23" s="36"/>
      <c r="F23" s="23">
        <f>'Table Insee'!E21</f>
        <v>99617</v>
      </c>
      <c r="G23" s="32"/>
      <c r="H23" s="32"/>
      <c r="I23" s="36"/>
      <c r="J23" s="23">
        <f>'Table Insee'!H21</f>
        <v>99575</v>
      </c>
      <c r="K23" s="32"/>
      <c r="L23" s="32"/>
      <c r="M23" s="36"/>
      <c r="O23" s="26"/>
    </row>
    <row r="24" spans="1:17" x14ac:dyDescent="0.2">
      <c r="A24" s="25" t="s">
        <v>20</v>
      </c>
      <c r="B24" s="23">
        <f>'Table Insee'!B22</f>
        <v>99526</v>
      </c>
      <c r="C24" s="32"/>
      <c r="D24" s="32"/>
      <c r="E24" s="36"/>
      <c r="F24" s="23">
        <f>'Table Insee'!E22</f>
        <v>99610</v>
      </c>
      <c r="G24" s="32"/>
      <c r="H24" s="32"/>
      <c r="I24" s="36"/>
      <c r="J24" s="23">
        <f>'Table Insee'!H22</f>
        <v>99567</v>
      </c>
      <c r="K24" s="32"/>
      <c r="L24" s="32"/>
      <c r="M24" s="36"/>
      <c r="O24" s="26"/>
    </row>
    <row r="25" spans="1:17" x14ac:dyDescent="0.2">
      <c r="A25" s="25" t="s">
        <v>21</v>
      </c>
      <c r="B25" s="23">
        <f>'Table Insee'!B23</f>
        <v>99517</v>
      </c>
      <c r="C25" s="32"/>
      <c r="D25" s="32"/>
      <c r="E25" s="36"/>
      <c r="F25" s="23">
        <f>'Table Insee'!E23</f>
        <v>99603</v>
      </c>
      <c r="G25" s="32"/>
      <c r="H25" s="32"/>
      <c r="I25" s="36"/>
      <c r="J25" s="23">
        <f>'Table Insee'!H23</f>
        <v>99559</v>
      </c>
      <c r="K25" s="32"/>
      <c r="L25" s="32"/>
      <c r="M25" s="36"/>
      <c r="O25" s="26"/>
    </row>
    <row r="26" spans="1:17" x14ac:dyDescent="0.2">
      <c r="A26" s="25" t="s">
        <v>22</v>
      </c>
      <c r="B26" s="23">
        <f>'Table Insee'!B24</f>
        <v>99509</v>
      </c>
      <c r="C26" s="32"/>
      <c r="D26" s="32"/>
      <c r="E26" s="36"/>
      <c r="F26" s="23">
        <f>'Table Insee'!E24</f>
        <v>99597</v>
      </c>
      <c r="G26" s="32"/>
      <c r="H26" s="32"/>
      <c r="I26" s="36"/>
      <c r="J26" s="23">
        <f>'Table Insee'!H24</f>
        <v>99552</v>
      </c>
      <c r="K26" s="32"/>
      <c r="L26" s="32"/>
      <c r="M26" s="36"/>
      <c r="O26" s="26"/>
    </row>
    <row r="27" spans="1:17" x14ac:dyDescent="0.2">
      <c r="A27" s="25" t="s">
        <v>23</v>
      </c>
      <c r="B27" s="23">
        <f>'Table Insee'!B25</f>
        <v>99501</v>
      </c>
      <c r="C27" s="32"/>
      <c r="D27" s="32"/>
      <c r="E27" s="36"/>
      <c r="F27" s="23">
        <f>'Table Insee'!E25</f>
        <v>99590</v>
      </c>
      <c r="G27" s="32"/>
      <c r="H27" s="32"/>
      <c r="I27" s="36"/>
      <c r="J27" s="23">
        <f>'Table Insee'!H25</f>
        <v>99545</v>
      </c>
      <c r="K27" s="32"/>
      <c r="L27" s="32"/>
      <c r="M27" s="36"/>
      <c r="O27" s="26"/>
    </row>
    <row r="28" spans="1:17" x14ac:dyDescent="0.2">
      <c r="A28" s="25" t="s">
        <v>24</v>
      </c>
      <c r="B28" s="23">
        <f>'Table Insee'!B26</f>
        <v>99494</v>
      </c>
      <c r="C28" s="32"/>
      <c r="D28" s="32"/>
      <c r="E28" s="36"/>
      <c r="F28" s="23">
        <f>'Table Insee'!E26</f>
        <v>99584</v>
      </c>
      <c r="G28" s="32"/>
      <c r="H28" s="32"/>
      <c r="I28" s="36"/>
      <c r="J28" s="23">
        <f>'Table Insee'!H26</f>
        <v>99538</v>
      </c>
      <c r="K28" s="32"/>
      <c r="L28" s="32"/>
      <c r="M28" s="36"/>
      <c r="O28" s="26"/>
    </row>
    <row r="29" spans="1:17" x14ac:dyDescent="0.2">
      <c r="A29" s="25" t="s">
        <v>25</v>
      </c>
      <c r="B29" s="23">
        <f>'Table Insee'!B27</f>
        <v>99487</v>
      </c>
      <c r="C29" s="32"/>
      <c r="D29" s="32"/>
      <c r="E29" s="36"/>
      <c r="F29" s="23">
        <f>'Table Insee'!E27</f>
        <v>99577</v>
      </c>
      <c r="G29" s="32"/>
      <c r="H29" s="32"/>
      <c r="I29" s="36"/>
      <c r="J29" s="23">
        <f>'Table Insee'!H27</f>
        <v>99531</v>
      </c>
      <c r="K29" s="32"/>
      <c r="L29" s="32"/>
      <c r="M29" s="36"/>
      <c r="O29" s="26"/>
    </row>
    <row r="30" spans="1:17" x14ac:dyDescent="0.2">
      <c r="A30" s="25" t="s">
        <v>26</v>
      </c>
      <c r="B30" s="23">
        <f>'Table Insee'!B28</f>
        <v>99478</v>
      </c>
      <c r="C30" s="32"/>
      <c r="D30" s="32"/>
      <c r="E30" s="36"/>
      <c r="F30" s="23">
        <f>'Table Insee'!E28</f>
        <v>99571</v>
      </c>
      <c r="G30" s="32"/>
      <c r="H30" s="32"/>
      <c r="I30" s="36"/>
      <c r="J30" s="23">
        <f>'Table Insee'!H28</f>
        <v>99523</v>
      </c>
      <c r="K30" s="32"/>
      <c r="L30" s="32"/>
      <c r="M30" s="36"/>
      <c r="O30" s="26"/>
    </row>
    <row r="31" spans="1:17" x14ac:dyDescent="0.2">
      <c r="A31" s="25" t="s">
        <v>27</v>
      </c>
      <c r="B31" s="23">
        <f>'Table Insee'!B29</f>
        <v>99467</v>
      </c>
      <c r="C31" s="32"/>
      <c r="D31" s="32"/>
      <c r="E31" s="36"/>
      <c r="F31" s="23">
        <f>'Table Insee'!E29</f>
        <v>99563</v>
      </c>
      <c r="G31" s="32"/>
      <c r="H31" s="32"/>
      <c r="I31" s="36"/>
      <c r="J31" s="23">
        <f>'Table Insee'!H29</f>
        <v>99514</v>
      </c>
      <c r="K31" s="32"/>
      <c r="L31" s="32"/>
      <c r="M31" s="36"/>
      <c r="O31" s="26"/>
    </row>
    <row r="32" spans="1:17" x14ac:dyDescent="0.2">
      <c r="A32" s="25" t="s">
        <v>28</v>
      </c>
      <c r="B32" s="23">
        <f>'Table Insee'!B30</f>
        <v>99452</v>
      </c>
      <c r="C32" s="32"/>
      <c r="D32" s="32"/>
      <c r="E32" s="36"/>
      <c r="F32" s="23">
        <f>'Table Insee'!E30</f>
        <v>99553</v>
      </c>
      <c r="G32" s="32"/>
      <c r="H32" s="32"/>
      <c r="I32" s="36"/>
      <c r="J32" s="23">
        <f>'Table Insee'!H30</f>
        <v>99501</v>
      </c>
      <c r="K32" s="32"/>
      <c r="L32" s="32"/>
      <c r="M32" s="36"/>
      <c r="O32" s="26"/>
    </row>
    <row r="33" spans="1:15" x14ac:dyDescent="0.2">
      <c r="A33" s="25" t="s">
        <v>29</v>
      </c>
      <c r="B33" s="23">
        <f>'Table Insee'!B31</f>
        <v>99434</v>
      </c>
      <c r="C33" s="32"/>
      <c r="D33" s="32"/>
      <c r="E33" s="36"/>
      <c r="F33" s="23">
        <f>'Table Insee'!E31</f>
        <v>99541</v>
      </c>
      <c r="G33" s="32"/>
      <c r="H33" s="32"/>
      <c r="I33" s="36"/>
      <c r="J33" s="23">
        <f>'Table Insee'!H31</f>
        <v>99486</v>
      </c>
      <c r="K33" s="32"/>
      <c r="L33" s="32"/>
      <c r="M33" s="36"/>
      <c r="O33" s="26"/>
    </row>
    <row r="34" spans="1:15" x14ac:dyDescent="0.2">
      <c r="A34" s="25" t="s">
        <v>30</v>
      </c>
      <c r="B34" s="23">
        <f>'Table Insee'!B32</f>
        <v>99411</v>
      </c>
      <c r="C34" s="32"/>
      <c r="D34" s="32"/>
      <c r="E34" s="36"/>
      <c r="F34" s="23">
        <f>'Table Insee'!E32</f>
        <v>99528</v>
      </c>
      <c r="G34" s="32"/>
      <c r="H34" s="32"/>
      <c r="I34" s="36"/>
      <c r="J34" s="23">
        <f>'Table Insee'!H32</f>
        <v>99468</v>
      </c>
      <c r="K34" s="32"/>
      <c r="L34" s="32"/>
      <c r="M34" s="36"/>
      <c r="O34" s="26"/>
    </row>
    <row r="35" spans="1:15" x14ac:dyDescent="0.2">
      <c r="A35" s="25" t="s">
        <v>31</v>
      </c>
      <c r="B35" s="23">
        <f>'Table Insee'!B33</f>
        <v>99380</v>
      </c>
      <c r="C35" s="32"/>
      <c r="D35" s="32"/>
      <c r="E35" s="36"/>
      <c r="F35" s="23">
        <f>'Table Insee'!E33</f>
        <v>99514</v>
      </c>
      <c r="G35" s="32"/>
      <c r="H35" s="32"/>
      <c r="I35" s="36"/>
      <c r="J35" s="23">
        <f>'Table Insee'!H33</f>
        <v>99445</v>
      </c>
      <c r="K35" s="32"/>
      <c r="L35" s="32"/>
      <c r="M35" s="36"/>
      <c r="O35" s="26"/>
    </row>
    <row r="36" spans="1:15" x14ac:dyDescent="0.2">
      <c r="A36" s="25" t="s">
        <v>32</v>
      </c>
      <c r="B36" s="23">
        <f>'Table Insee'!B34</f>
        <v>99338</v>
      </c>
      <c r="C36" s="32"/>
      <c r="D36" s="32"/>
      <c r="E36" s="36"/>
      <c r="F36" s="23">
        <f>'Table Insee'!E34</f>
        <v>99497</v>
      </c>
      <c r="G36" s="32"/>
      <c r="H36" s="32"/>
      <c r="I36" s="36"/>
      <c r="J36" s="23">
        <f>'Table Insee'!H34</f>
        <v>99415</v>
      </c>
      <c r="K36" s="32"/>
      <c r="L36" s="32"/>
      <c r="M36" s="36"/>
      <c r="O36" s="26"/>
    </row>
    <row r="37" spans="1:15" x14ac:dyDescent="0.2">
      <c r="A37" s="25" t="s">
        <v>33</v>
      </c>
      <c r="B37" s="23">
        <f>'Table Insee'!B35</f>
        <v>99287</v>
      </c>
      <c r="C37" s="32"/>
      <c r="D37" s="32"/>
      <c r="E37" s="36"/>
      <c r="F37" s="23">
        <f>'Table Insee'!E35</f>
        <v>99478</v>
      </c>
      <c r="G37" s="32"/>
      <c r="H37" s="32"/>
      <c r="I37" s="36"/>
      <c r="J37" s="23">
        <f>'Table Insee'!H35</f>
        <v>99380</v>
      </c>
      <c r="K37" s="32"/>
      <c r="L37" s="32"/>
      <c r="M37" s="36"/>
      <c r="O37" s="26"/>
    </row>
    <row r="38" spans="1:15" x14ac:dyDescent="0.2">
      <c r="A38" s="25" t="s">
        <v>34</v>
      </c>
      <c r="B38" s="23">
        <f>'Table Insee'!B36</f>
        <v>99235</v>
      </c>
      <c r="C38" s="32"/>
      <c r="D38" s="32"/>
      <c r="E38" s="36"/>
      <c r="F38" s="23">
        <f>'Table Insee'!E36</f>
        <v>99455</v>
      </c>
      <c r="G38" s="32"/>
      <c r="H38" s="32"/>
      <c r="I38" s="36"/>
      <c r="J38" s="23">
        <f>'Table Insee'!H36</f>
        <v>99342</v>
      </c>
      <c r="K38" s="32"/>
      <c r="L38" s="32"/>
      <c r="M38" s="36"/>
      <c r="O38" s="26"/>
    </row>
    <row r="39" spans="1:15" x14ac:dyDescent="0.2">
      <c r="A39" s="25" t="s">
        <v>35</v>
      </c>
      <c r="B39" s="23">
        <f>'Table Insee'!B37</f>
        <v>99178</v>
      </c>
      <c r="C39" s="32"/>
      <c r="D39" s="32"/>
      <c r="E39" s="36"/>
      <c r="F39" s="23">
        <f>'Table Insee'!E37</f>
        <v>99436</v>
      </c>
      <c r="G39" s="32"/>
      <c r="H39" s="32"/>
      <c r="I39" s="36"/>
      <c r="J39" s="23">
        <f>'Table Insee'!H37</f>
        <v>99304</v>
      </c>
      <c r="K39" s="32"/>
      <c r="L39" s="32"/>
      <c r="M39" s="36"/>
      <c r="O39" s="26"/>
    </row>
    <row r="40" spans="1:15" x14ac:dyDescent="0.2">
      <c r="A40" s="25" t="s">
        <v>36</v>
      </c>
      <c r="B40" s="23">
        <f>'Table Insee'!B38</f>
        <v>99121</v>
      </c>
      <c r="C40" s="32"/>
      <c r="D40" s="32"/>
      <c r="E40" s="36"/>
      <c r="F40" s="23">
        <f>'Table Insee'!E38</f>
        <v>99416</v>
      </c>
      <c r="G40" s="32"/>
      <c r="H40" s="32"/>
      <c r="I40" s="36"/>
      <c r="J40" s="23">
        <f>'Table Insee'!H38</f>
        <v>99265</v>
      </c>
      <c r="K40" s="32"/>
      <c r="L40" s="32"/>
      <c r="M40" s="36"/>
      <c r="O40" s="26"/>
    </row>
    <row r="41" spans="1:15" x14ac:dyDescent="0.2">
      <c r="A41" s="25" t="s">
        <v>37</v>
      </c>
      <c r="B41" s="23">
        <f>'Table Insee'!B39</f>
        <v>99062</v>
      </c>
      <c r="C41" s="32"/>
      <c r="D41" s="32"/>
      <c r="E41" s="36"/>
      <c r="F41" s="23">
        <f>'Table Insee'!E39</f>
        <v>99394</v>
      </c>
      <c r="G41" s="32"/>
      <c r="H41" s="32"/>
      <c r="I41" s="36"/>
      <c r="J41" s="23">
        <f>'Table Insee'!H39</f>
        <v>99224</v>
      </c>
      <c r="K41" s="32"/>
      <c r="L41" s="32"/>
      <c r="M41" s="36"/>
      <c r="O41" s="26"/>
    </row>
    <row r="42" spans="1:15" x14ac:dyDescent="0.2">
      <c r="A42" s="25" t="s">
        <v>38</v>
      </c>
      <c r="B42" s="23">
        <f>'Table Insee'!B40</f>
        <v>99000</v>
      </c>
      <c r="C42" s="32"/>
      <c r="D42" s="32"/>
      <c r="E42" s="36"/>
      <c r="F42" s="23">
        <f>'Table Insee'!E40</f>
        <v>99372</v>
      </c>
      <c r="G42" s="32"/>
      <c r="H42" s="32"/>
      <c r="I42" s="36"/>
      <c r="J42" s="23">
        <f>'Table Insee'!H40</f>
        <v>99182</v>
      </c>
      <c r="K42" s="32"/>
      <c r="L42" s="32"/>
      <c r="M42" s="36"/>
      <c r="O42" s="26"/>
    </row>
    <row r="43" spans="1:15" x14ac:dyDescent="0.2">
      <c r="A43" s="25" t="s">
        <v>39</v>
      </c>
      <c r="B43" s="23">
        <f>'Table Insee'!B41</f>
        <v>98936</v>
      </c>
      <c r="C43" s="32"/>
      <c r="D43" s="32"/>
      <c r="E43" s="36"/>
      <c r="F43" s="23">
        <f>'Table Insee'!E41</f>
        <v>99350</v>
      </c>
      <c r="G43" s="32"/>
      <c r="H43" s="32"/>
      <c r="I43" s="36"/>
      <c r="J43" s="23">
        <f>'Table Insee'!H41</f>
        <v>99138</v>
      </c>
      <c r="K43" s="32"/>
      <c r="L43" s="32"/>
      <c r="M43" s="36"/>
      <c r="O43" s="26"/>
    </row>
    <row r="44" spans="1:15" x14ac:dyDescent="0.2">
      <c r="A44" s="25" t="s">
        <v>40</v>
      </c>
      <c r="B44" s="23">
        <f>'Table Insee'!B42</f>
        <v>98866</v>
      </c>
      <c r="C44" s="32"/>
      <c r="D44" s="32"/>
      <c r="E44" s="36"/>
      <c r="F44" s="23">
        <f>'Table Insee'!E42</f>
        <v>99325</v>
      </c>
      <c r="G44" s="32"/>
      <c r="H44" s="32"/>
      <c r="I44" s="36"/>
      <c r="J44" s="23">
        <f>'Table Insee'!H42</f>
        <v>99090</v>
      </c>
      <c r="K44" s="32"/>
      <c r="L44" s="32"/>
      <c r="M44" s="36"/>
      <c r="O44" s="26"/>
    </row>
    <row r="45" spans="1:15" x14ac:dyDescent="0.2">
      <c r="A45" s="25" t="s">
        <v>41</v>
      </c>
      <c r="B45" s="23">
        <f>'Table Insee'!B43</f>
        <v>98796</v>
      </c>
      <c r="C45" s="32"/>
      <c r="D45" s="32"/>
      <c r="E45" s="36"/>
      <c r="F45" s="23">
        <f>'Table Insee'!E43</f>
        <v>99301</v>
      </c>
      <c r="G45" s="32"/>
      <c r="H45" s="32"/>
      <c r="I45" s="36"/>
      <c r="J45" s="23">
        <f>'Table Insee'!H43</f>
        <v>99042</v>
      </c>
      <c r="K45" s="32"/>
      <c r="L45" s="32"/>
      <c r="M45" s="36"/>
      <c r="O45" s="26"/>
    </row>
    <row r="46" spans="1:15" x14ac:dyDescent="0.2">
      <c r="A46" s="25" t="s">
        <v>42</v>
      </c>
      <c r="B46" s="23">
        <f>'Table Insee'!B44</f>
        <v>98722</v>
      </c>
      <c r="C46" s="32"/>
      <c r="D46" s="32"/>
      <c r="E46" s="36"/>
      <c r="F46" s="23">
        <f>'Table Insee'!E44</f>
        <v>99274</v>
      </c>
      <c r="G46" s="32"/>
      <c r="H46" s="32"/>
      <c r="I46" s="36"/>
      <c r="J46" s="23">
        <f>'Table Insee'!H44</f>
        <v>98991</v>
      </c>
      <c r="K46" s="32"/>
      <c r="L46" s="32"/>
      <c r="M46" s="36"/>
      <c r="O46" s="26"/>
    </row>
    <row r="47" spans="1:15" x14ac:dyDescent="0.2">
      <c r="A47" s="25" t="s">
        <v>43</v>
      </c>
      <c r="B47" s="23">
        <f>'Table Insee'!B45</f>
        <v>98646</v>
      </c>
      <c r="C47" s="32"/>
      <c r="D47" s="32"/>
      <c r="E47" s="36"/>
      <c r="F47" s="23">
        <f>'Table Insee'!E45</f>
        <v>99243</v>
      </c>
      <c r="G47" s="32"/>
      <c r="H47" s="32"/>
      <c r="I47" s="36"/>
      <c r="J47" s="23">
        <f>'Table Insee'!H45</f>
        <v>98937</v>
      </c>
      <c r="K47" s="32"/>
      <c r="L47" s="32"/>
      <c r="M47" s="36"/>
      <c r="O47" s="26"/>
    </row>
    <row r="48" spans="1:15" x14ac:dyDescent="0.2">
      <c r="A48" s="25" t="s">
        <v>44</v>
      </c>
      <c r="B48" s="23">
        <f>'Table Insee'!B46</f>
        <v>98565</v>
      </c>
      <c r="C48" s="32"/>
      <c r="D48" s="32"/>
      <c r="E48" s="36"/>
      <c r="F48" s="23">
        <f>'Table Insee'!E46</f>
        <v>99214</v>
      </c>
      <c r="G48" s="32"/>
      <c r="H48" s="32"/>
      <c r="I48" s="36"/>
      <c r="J48" s="23">
        <f>'Table Insee'!H46</f>
        <v>98882</v>
      </c>
      <c r="K48" s="32"/>
      <c r="L48" s="32"/>
      <c r="M48" s="36"/>
      <c r="O48" s="26"/>
    </row>
    <row r="49" spans="1:15" x14ac:dyDescent="0.2">
      <c r="A49" s="25" t="s">
        <v>45</v>
      </c>
      <c r="B49" s="23">
        <f>'Table Insee'!B47</f>
        <v>98484</v>
      </c>
      <c r="C49" s="32"/>
      <c r="D49" s="32"/>
      <c r="E49" s="36"/>
      <c r="F49" s="23">
        <f>'Table Insee'!E47</f>
        <v>99181</v>
      </c>
      <c r="G49" s="32"/>
      <c r="H49" s="32"/>
      <c r="I49" s="36"/>
      <c r="J49" s="23">
        <f>'Table Insee'!H47</f>
        <v>98824</v>
      </c>
      <c r="K49" s="32"/>
      <c r="L49" s="32"/>
      <c r="M49" s="36"/>
      <c r="O49" s="26"/>
    </row>
    <row r="50" spans="1:15" x14ac:dyDescent="0.2">
      <c r="A50" s="25" t="s">
        <v>46</v>
      </c>
      <c r="B50" s="23">
        <f>'Table Insee'!B48</f>
        <v>98399</v>
      </c>
      <c r="C50" s="32"/>
      <c r="D50" s="32"/>
      <c r="E50" s="36"/>
      <c r="F50" s="23">
        <f>'Table Insee'!E48</f>
        <v>99146</v>
      </c>
      <c r="G50" s="32"/>
      <c r="H50" s="32"/>
      <c r="I50" s="36"/>
      <c r="J50" s="23">
        <f>'Table Insee'!H48</f>
        <v>98764</v>
      </c>
      <c r="K50" s="32"/>
      <c r="L50" s="32"/>
      <c r="M50" s="36"/>
      <c r="O50" s="26"/>
    </row>
    <row r="51" spans="1:15" x14ac:dyDescent="0.2">
      <c r="A51" s="25" t="s">
        <v>47</v>
      </c>
      <c r="B51" s="23">
        <f>'Table Insee'!B49</f>
        <v>98312</v>
      </c>
      <c r="C51" s="32"/>
      <c r="D51" s="32"/>
      <c r="E51" s="36"/>
      <c r="F51" s="23">
        <f>'Table Insee'!E49</f>
        <v>99109</v>
      </c>
      <c r="G51" s="32"/>
      <c r="H51" s="32"/>
      <c r="I51" s="36"/>
      <c r="J51" s="23">
        <f>'Table Insee'!H49</f>
        <v>98701</v>
      </c>
      <c r="K51" s="32"/>
      <c r="L51" s="32"/>
      <c r="M51" s="36"/>
      <c r="O51" s="26"/>
    </row>
    <row r="52" spans="1:15" x14ac:dyDescent="0.2">
      <c r="A52" s="25" t="s">
        <v>48</v>
      </c>
      <c r="B52" s="23">
        <f>'Table Insee'!B50</f>
        <v>98214</v>
      </c>
      <c r="C52" s="32"/>
      <c r="D52" s="32"/>
      <c r="E52" s="36"/>
      <c r="F52" s="23">
        <f>'Table Insee'!E50</f>
        <v>99071</v>
      </c>
      <c r="G52" s="32"/>
      <c r="H52" s="32"/>
      <c r="I52" s="36"/>
      <c r="J52" s="23">
        <f>'Table Insee'!H50</f>
        <v>98633</v>
      </c>
      <c r="K52" s="32"/>
      <c r="L52" s="32"/>
      <c r="M52" s="36"/>
      <c r="O52" s="26"/>
    </row>
    <row r="53" spans="1:15" x14ac:dyDescent="0.2">
      <c r="A53" s="25" t="s">
        <v>49</v>
      </c>
      <c r="B53" s="23">
        <f>'Table Insee'!B51</f>
        <v>98117</v>
      </c>
      <c r="C53" s="32"/>
      <c r="D53" s="32"/>
      <c r="E53" s="36"/>
      <c r="F53" s="23">
        <f>'Table Insee'!E51</f>
        <v>99030</v>
      </c>
      <c r="G53" s="32"/>
      <c r="H53" s="32"/>
      <c r="I53" s="36"/>
      <c r="J53" s="23">
        <f>'Table Insee'!H51</f>
        <v>98563</v>
      </c>
      <c r="K53" s="32"/>
      <c r="L53" s="32"/>
      <c r="M53" s="36"/>
      <c r="O53" s="26"/>
    </row>
    <row r="54" spans="1:15" x14ac:dyDescent="0.2">
      <c r="A54" s="25" t="s">
        <v>50</v>
      </c>
      <c r="B54" s="23">
        <f>'Table Insee'!B52</f>
        <v>98014</v>
      </c>
      <c r="C54" s="32"/>
      <c r="D54" s="32"/>
      <c r="E54" s="36"/>
      <c r="F54" s="23">
        <f>'Table Insee'!E52</f>
        <v>98980</v>
      </c>
      <c r="G54" s="32"/>
      <c r="H54" s="32"/>
      <c r="I54" s="36"/>
      <c r="J54" s="23">
        <f>'Table Insee'!H52</f>
        <v>98485</v>
      </c>
      <c r="K54" s="32"/>
      <c r="L54" s="32"/>
      <c r="M54" s="36"/>
      <c r="O54" s="26"/>
    </row>
    <row r="55" spans="1:15" x14ac:dyDescent="0.2">
      <c r="A55" s="25" t="s">
        <v>51</v>
      </c>
      <c r="B55" s="23">
        <f>'Table Insee'!B53</f>
        <v>97898</v>
      </c>
      <c r="C55" s="32"/>
      <c r="D55" s="32"/>
      <c r="E55" s="36"/>
      <c r="F55" s="23">
        <f>'Table Insee'!E53</f>
        <v>98924</v>
      </c>
      <c r="G55" s="32"/>
      <c r="H55" s="32"/>
      <c r="I55" s="36"/>
      <c r="J55" s="23">
        <f>'Table Insee'!H53</f>
        <v>98399</v>
      </c>
      <c r="K55" s="32"/>
      <c r="L55" s="32"/>
      <c r="M55" s="36"/>
      <c r="O55" s="26"/>
    </row>
    <row r="56" spans="1:15" x14ac:dyDescent="0.2">
      <c r="A56" s="25" t="s">
        <v>52</v>
      </c>
      <c r="B56" s="23">
        <f>'Table Insee'!B54</f>
        <v>97775</v>
      </c>
      <c r="C56" s="32"/>
      <c r="D56" s="32"/>
      <c r="E56" s="36"/>
      <c r="F56" s="23">
        <f>'Table Insee'!E54</f>
        <v>98863</v>
      </c>
      <c r="G56" s="32"/>
      <c r="H56" s="32"/>
      <c r="I56" s="36"/>
      <c r="J56" s="23">
        <f>'Table Insee'!H54</f>
        <v>98306</v>
      </c>
      <c r="K56" s="32"/>
      <c r="L56" s="32"/>
      <c r="M56" s="36"/>
      <c r="O56" s="26"/>
    </row>
    <row r="57" spans="1:15" x14ac:dyDescent="0.2">
      <c r="A57" s="25" t="s">
        <v>53</v>
      </c>
      <c r="B57" s="23">
        <f>'Table Insee'!B55</f>
        <v>97638</v>
      </c>
      <c r="C57" s="32"/>
      <c r="D57" s="32"/>
      <c r="E57" s="36"/>
      <c r="F57" s="23">
        <f>'Table Insee'!E55</f>
        <v>98796</v>
      </c>
      <c r="G57" s="32"/>
      <c r="H57" s="32"/>
      <c r="I57" s="36"/>
      <c r="J57" s="23">
        <f>'Table Insee'!H55</f>
        <v>98203</v>
      </c>
      <c r="K57" s="32"/>
      <c r="L57" s="32"/>
      <c r="M57" s="36"/>
      <c r="O57" s="26"/>
    </row>
    <row r="58" spans="1:15" x14ac:dyDescent="0.2">
      <c r="A58" s="25" t="s">
        <v>54</v>
      </c>
      <c r="B58" s="23">
        <f>'Table Insee'!B56</f>
        <v>97497</v>
      </c>
      <c r="C58" s="32"/>
      <c r="D58" s="32"/>
      <c r="E58" s="36"/>
      <c r="F58" s="23">
        <f>'Table Insee'!E56</f>
        <v>98725</v>
      </c>
      <c r="G58" s="32"/>
      <c r="H58" s="32"/>
      <c r="I58" s="36"/>
      <c r="J58" s="23">
        <f>'Table Insee'!H56</f>
        <v>98096</v>
      </c>
      <c r="K58" s="32"/>
      <c r="L58" s="32"/>
      <c r="M58" s="36"/>
      <c r="O58" s="26"/>
    </row>
    <row r="59" spans="1:15" x14ac:dyDescent="0.2">
      <c r="A59" s="25" t="s">
        <v>55</v>
      </c>
      <c r="B59" s="23">
        <f>'Table Insee'!B57</f>
        <v>97339</v>
      </c>
      <c r="C59" s="32"/>
      <c r="D59" s="32"/>
      <c r="E59" s="36"/>
      <c r="F59" s="23">
        <f>'Table Insee'!E57</f>
        <v>98645</v>
      </c>
      <c r="G59" s="32"/>
      <c r="H59" s="32"/>
      <c r="I59" s="36"/>
      <c r="J59" s="23">
        <f>'Table Insee'!H57</f>
        <v>97977</v>
      </c>
      <c r="K59" s="32"/>
      <c r="L59" s="32"/>
      <c r="M59" s="36"/>
      <c r="O59" s="26"/>
    </row>
    <row r="60" spans="1:15" x14ac:dyDescent="0.2">
      <c r="A60" s="25" t="s">
        <v>56</v>
      </c>
      <c r="B60" s="23">
        <f>'Table Insee'!B58</f>
        <v>97165</v>
      </c>
      <c r="C60" s="32"/>
      <c r="D60" s="32"/>
      <c r="E60" s="36"/>
      <c r="F60" s="23">
        <f>'Table Insee'!E58</f>
        <v>98559</v>
      </c>
      <c r="G60" s="32"/>
      <c r="H60" s="32"/>
      <c r="I60" s="36"/>
      <c r="J60" s="23">
        <f>'Table Insee'!H58</f>
        <v>97846</v>
      </c>
      <c r="K60" s="32"/>
      <c r="L60" s="32"/>
      <c r="M60" s="36"/>
      <c r="O60" s="26"/>
    </row>
    <row r="61" spans="1:15" x14ac:dyDescent="0.2">
      <c r="A61" s="25" t="s">
        <v>57</v>
      </c>
      <c r="B61" s="23">
        <f>'Table Insee'!B59</f>
        <v>96975</v>
      </c>
      <c r="C61" s="32"/>
      <c r="D61" s="32"/>
      <c r="E61" s="36"/>
      <c r="F61" s="23">
        <f>'Table Insee'!E59</f>
        <v>98456</v>
      </c>
      <c r="G61" s="32"/>
      <c r="H61" s="32"/>
      <c r="I61" s="36"/>
      <c r="J61" s="23">
        <f>'Table Insee'!H59</f>
        <v>97698</v>
      </c>
      <c r="K61" s="32"/>
      <c r="L61" s="32"/>
      <c r="M61" s="36"/>
      <c r="O61" s="26"/>
    </row>
    <row r="62" spans="1:15" x14ac:dyDescent="0.2">
      <c r="A62" s="25" t="s">
        <v>58</v>
      </c>
      <c r="B62" s="23">
        <f>'Table Insee'!B60</f>
        <v>96763</v>
      </c>
      <c r="C62" s="32"/>
      <c r="D62" s="32"/>
      <c r="E62" s="36"/>
      <c r="F62" s="23">
        <f>'Table Insee'!E60</f>
        <v>98341</v>
      </c>
      <c r="G62" s="32"/>
      <c r="H62" s="32"/>
      <c r="I62" s="36"/>
      <c r="J62" s="23">
        <f>'Table Insee'!H60</f>
        <v>97533</v>
      </c>
      <c r="K62" s="32"/>
      <c r="L62" s="32"/>
      <c r="M62" s="36"/>
      <c r="O62" s="26"/>
    </row>
    <row r="63" spans="1:15" x14ac:dyDescent="0.2">
      <c r="A63" s="25" t="s">
        <v>59</v>
      </c>
      <c r="B63" s="23">
        <f>'Table Insee'!B61</f>
        <v>96527</v>
      </c>
      <c r="C63" s="32"/>
      <c r="D63" s="32"/>
      <c r="E63" s="36"/>
      <c r="F63" s="23">
        <f>'Table Insee'!E61</f>
        <v>98216</v>
      </c>
      <c r="G63" s="32"/>
      <c r="H63" s="32"/>
      <c r="I63" s="36"/>
      <c r="J63" s="23">
        <f>'Table Insee'!H61</f>
        <v>97351</v>
      </c>
      <c r="K63" s="32"/>
      <c r="L63" s="32"/>
      <c r="M63" s="36"/>
      <c r="O63" s="26"/>
    </row>
    <row r="64" spans="1:15" x14ac:dyDescent="0.2">
      <c r="A64" s="25" t="s">
        <v>60</v>
      </c>
      <c r="B64" s="23">
        <f>'Table Insee'!B62</f>
        <v>96268</v>
      </c>
      <c r="C64" s="32"/>
      <c r="D64" s="32"/>
      <c r="E64" s="36"/>
      <c r="F64" s="23">
        <f>'Table Insee'!E62</f>
        <v>98078</v>
      </c>
      <c r="G64" s="32"/>
      <c r="H64" s="32"/>
      <c r="I64" s="36"/>
      <c r="J64" s="23">
        <f>'Table Insee'!H62</f>
        <v>97151</v>
      </c>
      <c r="K64" s="32"/>
      <c r="L64" s="32"/>
      <c r="M64" s="36"/>
      <c r="O64" s="26"/>
    </row>
    <row r="65" spans="1:15" x14ac:dyDescent="0.2">
      <c r="A65" s="25" t="s">
        <v>61</v>
      </c>
      <c r="B65" s="23">
        <f>'Table Insee'!B63</f>
        <v>95978</v>
      </c>
      <c r="C65" s="32"/>
      <c r="D65" s="32"/>
      <c r="E65" s="36"/>
      <c r="F65" s="23">
        <f>'Table Insee'!E63</f>
        <v>97925</v>
      </c>
      <c r="G65" s="32"/>
      <c r="H65" s="32"/>
      <c r="I65" s="36"/>
      <c r="J65" s="23">
        <f>'Table Insee'!H63</f>
        <v>96928</v>
      </c>
      <c r="K65" s="32"/>
      <c r="L65" s="32"/>
      <c r="M65" s="36"/>
      <c r="O65" s="26"/>
    </row>
    <row r="66" spans="1:15" x14ac:dyDescent="0.2">
      <c r="A66" s="25" t="s">
        <v>62</v>
      </c>
      <c r="B66" s="23">
        <f>'Table Insee'!B64</f>
        <v>95666</v>
      </c>
      <c r="C66" s="32"/>
      <c r="D66" s="32"/>
      <c r="E66" s="36"/>
      <c r="F66" s="23">
        <f>'Table Insee'!E64</f>
        <v>97750</v>
      </c>
      <c r="G66" s="32"/>
      <c r="H66" s="32"/>
      <c r="I66" s="36"/>
      <c r="J66" s="23">
        <f>'Table Insee'!H64</f>
        <v>96683</v>
      </c>
      <c r="K66" s="32"/>
      <c r="L66" s="32"/>
      <c r="M66" s="36"/>
      <c r="O66" s="26"/>
    </row>
    <row r="67" spans="1:15" x14ac:dyDescent="0.2">
      <c r="A67" s="25" t="s">
        <v>63</v>
      </c>
      <c r="B67" s="23">
        <f>'Table Insee'!B65</f>
        <v>95322</v>
      </c>
      <c r="C67" s="32"/>
      <c r="D67" s="32"/>
      <c r="E67" s="36"/>
      <c r="F67" s="23">
        <f>'Table Insee'!E65</f>
        <v>97571</v>
      </c>
      <c r="G67" s="32"/>
      <c r="H67" s="32"/>
      <c r="I67" s="36"/>
      <c r="J67" s="23">
        <f>'Table Insee'!H65</f>
        <v>96420</v>
      </c>
      <c r="K67" s="32"/>
      <c r="L67" s="32"/>
      <c r="M67" s="36"/>
      <c r="O67" s="26"/>
    </row>
    <row r="68" spans="1:15" x14ac:dyDescent="0.2">
      <c r="A68" s="25" t="s">
        <v>64</v>
      </c>
      <c r="B68" s="23">
        <f>'Table Insee'!B66</f>
        <v>94953</v>
      </c>
      <c r="C68" s="32"/>
      <c r="D68" s="32"/>
      <c r="E68" s="36"/>
      <c r="F68" s="23">
        <f>'Table Insee'!E66</f>
        <v>97369</v>
      </c>
      <c r="G68" s="32"/>
      <c r="H68" s="32"/>
      <c r="I68" s="36"/>
      <c r="J68" s="23">
        <f>'Table Insee'!H66</f>
        <v>96132</v>
      </c>
      <c r="K68" s="32"/>
      <c r="L68" s="32"/>
      <c r="M68" s="36"/>
      <c r="O68" s="26"/>
    </row>
    <row r="69" spans="1:15" x14ac:dyDescent="0.2">
      <c r="A69" s="25" t="s">
        <v>65</v>
      </c>
      <c r="B69" s="23">
        <f>'Table Insee'!B67</f>
        <v>94555</v>
      </c>
      <c r="C69" s="32"/>
      <c r="D69" s="32"/>
      <c r="E69" s="36"/>
      <c r="F69" s="23">
        <f>'Table Insee'!E67</f>
        <v>97152</v>
      </c>
      <c r="G69" s="32"/>
      <c r="H69" s="32"/>
      <c r="I69" s="36"/>
      <c r="J69" s="23">
        <f>'Table Insee'!H67</f>
        <v>95822</v>
      </c>
      <c r="K69" s="32"/>
      <c r="L69" s="32"/>
      <c r="M69" s="36"/>
      <c r="O69" s="26"/>
    </row>
    <row r="70" spans="1:15" x14ac:dyDescent="0.2">
      <c r="A70" s="25" t="s">
        <v>66</v>
      </c>
      <c r="B70" s="23">
        <f>'Table Insee'!B68</f>
        <v>94113</v>
      </c>
      <c r="C70" s="32"/>
      <c r="D70" s="32"/>
      <c r="E70" s="36"/>
      <c r="F70" s="23">
        <f>'Table Insee'!E68</f>
        <v>96923</v>
      </c>
      <c r="G70" s="32"/>
      <c r="H70" s="32"/>
      <c r="I70" s="36"/>
      <c r="J70" s="23">
        <f>'Table Insee'!H68</f>
        <v>95484</v>
      </c>
      <c r="K70" s="32"/>
      <c r="L70" s="32"/>
      <c r="M70" s="36"/>
      <c r="O70" s="26"/>
    </row>
    <row r="71" spans="1:15" x14ac:dyDescent="0.2">
      <c r="A71" s="25" t="s">
        <v>67</v>
      </c>
      <c r="B71" s="23">
        <f>'Table Insee'!B69</f>
        <v>93627</v>
      </c>
      <c r="C71" s="32"/>
      <c r="D71" s="32"/>
      <c r="E71" s="36"/>
      <c r="F71" s="23">
        <f>'Table Insee'!E69</f>
        <v>96673</v>
      </c>
      <c r="G71" s="32"/>
      <c r="H71" s="32"/>
      <c r="I71" s="36"/>
      <c r="J71" s="23">
        <f>'Table Insee'!H69</f>
        <v>95114</v>
      </c>
      <c r="K71" s="32"/>
      <c r="L71" s="32"/>
      <c r="M71" s="36"/>
      <c r="O71" s="26"/>
    </row>
    <row r="72" spans="1:15" x14ac:dyDescent="0.2">
      <c r="A72" s="25" t="s">
        <v>68</v>
      </c>
      <c r="B72" s="23">
        <f>'Table Insee'!B70</f>
        <v>93078</v>
      </c>
      <c r="C72" s="32"/>
      <c r="D72" s="32"/>
      <c r="E72" s="36"/>
      <c r="F72" s="23">
        <f>'Table Insee'!E70</f>
        <v>96396</v>
      </c>
      <c r="G72" s="32"/>
      <c r="H72" s="32"/>
      <c r="I72" s="36"/>
      <c r="J72" s="23">
        <f>'Table Insee'!H70</f>
        <v>94697</v>
      </c>
      <c r="K72" s="32"/>
      <c r="L72" s="32"/>
      <c r="M72" s="36"/>
      <c r="O72" s="26"/>
    </row>
    <row r="73" spans="1:15" x14ac:dyDescent="0.2">
      <c r="A73" s="25" t="s">
        <v>69</v>
      </c>
      <c r="B73" s="23">
        <f>'Table Insee'!B71</f>
        <v>92477</v>
      </c>
      <c r="C73" s="32"/>
      <c r="D73" s="32"/>
      <c r="E73" s="36"/>
      <c r="F73" s="23">
        <f>'Table Insee'!E71</f>
        <v>96099</v>
      </c>
      <c r="G73" s="32"/>
      <c r="H73" s="32"/>
      <c r="I73" s="36"/>
      <c r="J73" s="23">
        <f>'Table Insee'!H71</f>
        <v>94245</v>
      </c>
      <c r="K73" s="32"/>
      <c r="L73" s="32"/>
      <c r="M73" s="36"/>
      <c r="O73" s="26"/>
    </row>
    <row r="74" spans="1:15" x14ac:dyDescent="0.2">
      <c r="A74" s="25" t="s">
        <v>70</v>
      </c>
      <c r="B74" s="23">
        <f>'Table Insee'!B72</f>
        <v>91818</v>
      </c>
      <c r="C74" s="32"/>
      <c r="D74" s="32"/>
      <c r="E74" s="36"/>
      <c r="F74" s="23">
        <f>'Table Insee'!E72</f>
        <v>95785</v>
      </c>
      <c r="G74" s="32"/>
      <c r="H74" s="32"/>
      <c r="I74" s="36"/>
      <c r="J74" s="23">
        <f>'Table Insee'!H72</f>
        <v>93754</v>
      </c>
      <c r="K74" s="32"/>
      <c r="L74" s="32"/>
      <c r="M74" s="36"/>
      <c r="O74" s="26"/>
    </row>
    <row r="75" spans="1:15" x14ac:dyDescent="0.2">
      <c r="A75" s="25" t="s">
        <v>71</v>
      </c>
      <c r="B75" s="23">
        <f>'Table Insee'!B73</f>
        <v>91099</v>
      </c>
      <c r="C75" s="32"/>
      <c r="D75" s="32"/>
      <c r="E75" s="36"/>
      <c r="F75" s="23">
        <f>'Table Insee'!E73</f>
        <v>95439</v>
      </c>
      <c r="G75" s="32"/>
      <c r="H75" s="32"/>
      <c r="I75" s="36"/>
      <c r="J75" s="23">
        <f>'Table Insee'!H73</f>
        <v>93217</v>
      </c>
      <c r="K75" s="32"/>
      <c r="L75" s="32"/>
      <c r="M75" s="36"/>
      <c r="O75" s="26"/>
    </row>
    <row r="76" spans="1:15" x14ac:dyDescent="0.2">
      <c r="A76" s="25" t="s">
        <v>72</v>
      </c>
      <c r="B76" s="23">
        <f>'Table Insee'!B74</f>
        <v>90338</v>
      </c>
      <c r="C76" s="32"/>
      <c r="D76" s="32"/>
      <c r="E76" s="36"/>
      <c r="F76" s="23">
        <f>'Table Insee'!E74</f>
        <v>95074</v>
      </c>
      <c r="G76" s="32"/>
      <c r="H76" s="32"/>
      <c r="I76" s="36"/>
      <c r="J76" s="23">
        <f>'Table Insee'!H74</f>
        <v>92649</v>
      </c>
      <c r="K76" s="32"/>
      <c r="L76" s="32"/>
      <c r="M76" s="36"/>
      <c r="O76" s="26"/>
    </row>
    <row r="77" spans="1:15" x14ac:dyDescent="0.2">
      <c r="A77" s="25" t="s">
        <v>73</v>
      </c>
      <c r="B77" s="23">
        <f>'Table Insee'!B75</f>
        <v>89519</v>
      </c>
      <c r="C77" s="32"/>
      <c r="D77" s="32"/>
      <c r="E77" s="36"/>
      <c r="F77" s="23">
        <f>'Table Insee'!E75</f>
        <v>94681</v>
      </c>
      <c r="G77" s="32"/>
      <c r="H77" s="32"/>
      <c r="I77" s="36"/>
      <c r="J77" s="23">
        <f>'Table Insee'!H75</f>
        <v>92038</v>
      </c>
      <c r="K77" s="32"/>
      <c r="L77" s="32"/>
      <c r="M77" s="36"/>
      <c r="O77" s="26"/>
    </row>
    <row r="78" spans="1:15" x14ac:dyDescent="0.2">
      <c r="A78" s="25" t="s">
        <v>74</v>
      </c>
      <c r="B78" s="23">
        <f>'Table Insee'!B76</f>
        <v>88635</v>
      </c>
      <c r="C78" s="32"/>
      <c r="D78" s="32"/>
      <c r="E78" s="36"/>
      <c r="F78" s="23">
        <f>'Table Insee'!E76</f>
        <v>94267</v>
      </c>
      <c r="G78" s="32"/>
      <c r="H78" s="32"/>
      <c r="I78" s="36"/>
      <c r="J78" s="23">
        <f>'Table Insee'!H76</f>
        <v>91383</v>
      </c>
      <c r="K78" s="32"/>
      <c r="L78" s="32"/>
      <c r="M78" s="36"/>
      <c r="O78" s="26"/>
    </row>
    <row r="79" spans="1:15" x14ac:dyDescent="0.2">
      <c r="A79" s="25" t="s">
        <v>75</v>
      </c>
      <c r="B79" s="23">
        <f>'Table Insee'!B77</f>
        <v>87694</v>
      </c>
      <c r="C79" s="32"/>
      <c r="D79" s="32"/>
      <c r="E79" s="36"/>
      <c r="F79" s="23">
        <f>'Table Insee'!E77</f>
        <v>93823</v>
      </c>
      <c r="G79" s="32"/>
      <c r="H79" s="32"/>
      <c r="I79" s="36"/>
      <c r="J79" s="23">
        <f>'Table Insee'!H77</f>
        <v>90685</v>
      </c>
      <c r="K79" s="32"/>
      <c r="L79" s="32"/>
      <c r="M79" s="36"/>
      <c r="O79" s="26"/>
    </row>
    <row r="80" spans="1:15" x14ac:dyDescent="0.2">
      <c r="A80" s="25" t="s">
        <v>76</v>
      </c>
      <c r="B80" s="23">
        <f>'Table Insee'!B78</f>
        <v>86697</v>
      </c>
      <c r="C80" s="32"/>
      <c r="D80" s="32"/>
      <c r="E80" s="36"/>
      <c r="F80" s="23">
        <f>'Table Insee'!E78</f>
        <v>93357</v>
      </c>
      <c r="G80" s="32"/>
      <c r="H80" s="32"/>
      <c r="I80" s="36"/>
      <c r="J80" s="23">
        <f>'Table Insee'!H78</f>
        <v>89947</v>
      </c>
      <c r="K80" s="32"/>
      <c r="L80" s="32"/>
      <c r="M80" s="36"/>
      <c r="O80" s="26"/>
    </row>
    <row r="81" spans="1:15" x14ac:dyDescent="0.2">
      <c r="A81" s="25" t="s">
        <v>77</v>
      </c>
      <c r="B81" s="23">
        <f>'Table Insee'!B79</f>
        <v>85643</v>
      </c>
      <c r="C81" s="32"/>
      <c r="D81" s="32"/>
      <c r="E81" s="36"/>
      <c r="F81" s="23">
        <f>'Table Insee'!E79</f>
        <v>92864</v>
      </c>
      <c r="G81" s="32"/>
      <c r="H81" s="32"/>
      <c r="I81" s="36"/>
      <c r="J81" s="23">
        <f>'Table Insee'!H79</f>
        <v>89167</v>
      </c>
      <c r="K81" s="32"/>
      <c r="L81" s="32"/>
      <c r="M81" s="36"/>
      <c r="O81" s="26"/>
    </row>
    <row r="82" spans="1:15" x14ac:dyDescent="0.2">
      <c r="A82" s="25" t="s">
        <v>78</v>
      </c>
      <c r="B82" s="23">
        <f>'Table Insee'!B80</f>
        <v>84559</v>
      </c>
      <c r="C82" s="32"/>
      <c r="D82" s="32"/>
      <c r="E82" s="36"/>
      <c r="F82" s="23">
        <f>'Table Insee'!E80</f>
        <v>92335</v>
      </c>
      <c r="G82" s="32"/>
      <c r="H82" s="32"/>
      <c r="I82" s="36"/>
      <c r="J82" s="23">
        <f>'Table Insee'!H80</f>
        <v>88354</v>
      </c>
      <c r="K82" s="32"/>
      <c r="L82" s="32"/>
      <c r="M82" s="36"/>
      <c r="O82" s="26"/>
    </row>
    <row r="83" spans="1:15" x14ac:dyDescent="0.2">
      <c r="A83" s="25" t="s">
        <v>79</v>
      </c>
      <c r="B83" s="23">
        <f>'Table Insee'!B81</f>
        <v>83417</v>
      </c>
      <c r="C83" s="32"/>
      <c r="D83" s="32"/>
      <c r="E83" s="36"/>
      <c r="F83" s="23">
        <f>'Table Insee'!E81</f>
        <v>91769</v>
      </c>
      <c r="G83" s="32"/>
      <c r="H83" s="32"/>
      <c r="I83" s="36"/>
      <c r="J83" s="23">
        <f>'Table Insee'!H81</f>
        <v>87493</v>
      </c>
      <c r="K83" s="32"/>
      <c r="L83" s="32"/>
      <c r="M83" s="36"/>
      <c r="O83" s="26"/>
    </row>
    <row r="84" spans="1:15" x14ac:dyDescent="0.2">
      <c r="A84" s="25" t="s">
        <v>80</v>
      </c>
      <c r="B84" s="23">
        <f>'Table Insee'!B82</f>
        <v>82236</v>
      </c>
      <c r="C84" s="32"/>
      <c r="D84" s="32"/>
      <c r="E84" s="36"/>
      <c r="F84" s="23">
        <f>'Table Insee'!E82</f>
        <v>91185</v>
      </c>
      <c r="G84" s="32"/>
      <c r="H84" s="32"/>
      <c r="I84" s="36"/>
      <c r="J84" s="23">
        <f>'Table Insee'!H82</f>
        <v>86603</v>
      </c>
      <c r="K84" s="32"/>
      <c r="L84" s="32"/>
      <c r="M84" s="36"/>
      <c r="O84" s="26"/>
    </row>
    <row r="85" spans="1:15" x14ac:dyDescent="0.2">
      <c r="A85" s="25" t="s">
        <v>81</v>
      </c>
      <c r="B85" s="23">
        <f>'Table Insee'!B83</f>
        <v>81003</v>
      </c>
      <c r="C85" s="32"/>
      <c r="D85" s="32"/>
      <c r="E85" s="36"/>
      <c r="F85" s="23">
        <f>'Table Insee'!E83</f>
        <v>90571</v>
      </c>
      <c r="G85" s="32"/>
      <c r="H85" s="32"/>
      <c r="I85" s="36"/>
      <c r="J85" s="23">
        <f>'Table Insee'!H83</f>
        <v>85672</v>
      </c>
      <c r="K85" s="32"/>
      <c r="L85" s="32"/>
      <c r="M85" s="36"/>
      <c r="O85" s="26"/>
    </row>
    <row r="86" spans="1:15" x14ac:dyDescent="0.2">
      <c r="A86" s="25" t="s">
        <v>82</v>
      </c>
      <c r="B86" s="23">
        <f>'Table Insee'!B84</f>
        <v>79694</v>
      </c>
      <c r="C86" s="32"/>
      <c r="D86" s="32"/>
      <c r="E86" s="36"/>
      <c r="F86" s="23">
        <f>'Table Insee'!E84</f>
        <v>89905</v>
      </c>
      <c r="G86" s="32"/>
      <c r="H86" s="32"/>
      <c r="I86" s="36"/>
      <c r="J86" s="23">
        <f>'Table Insee'!H84</f>
        <v>84677</v>
      </c>
      <c r="K86" s="32"/>
      <c r="L86" s="32"/>
      <c r="M86" s="36"/>
      <c r="O86" s="26"/>
    </row>
    <row r="87" spans="1:15" x14ac:dyDescent="0.2">
      <c r="A87" s="25" t="s">
        <v>83</v>
      </c>
      <c r="B87" s="23">
        <f>'Table Insee'!B85</f>
        <v>78304</v>
      </c>
      <c r="C87" s="32"/>
      <c r="D87" s="32"/>
      <c r="E87" s="36"/>
      <c r="F87" s="23">
        <f>'Table Insee'!E85</f>
        <v>89180</v>
      </c>
      <c r="G87" s="32"/>
      <c r="H87" s="32"/>
      <c r="I87" s="36"/>
      <c r="J87" s="23">
        <f>'Table Insee'!H85</f>
        <v>83611</v>
      </c>
      <c r="K87" s="32"/>
      <c r="L87" s="32"/>
      <c r="M87" s="36"/>
      <c r="O87" s="26"/>
    </row>
    <row r="88" spans="1:15" x14ac:dyDescent="0.2">
      <c r="A88" s="25" t="s">
        <v>84</v>
      </c>
      <c r="B88" s="23">
        <f>'Table Insee'!B86</f>
        <v>76824</v>
      </c>
      <c r="C88" s="32"/>
      <c r="D88" s="32"/>
      <c r="E88" s="36"/>
      <c r="F88" s="23">
        <f>'Table Insee'!E86</f>
        <v>88392</v>
      </c>
      <c r="G88" s="32"/>
      <c r="H88" s="32"/>
      <c r="I88" s="36"/>
      <c r="J88" s="23">
        <f>'Table Insee'!H86</f>
        <v>82469</v>
      </c>
      <c r="K88" s="32"/>
      <c r="L88" s="32"/>
      <c r="M88" s="36"/>
      <c r="O88" s="26"/>
    </row>
    <row r="89" spans="1:15" x14ac:dyDescent="0.2">
      <c r="A89" s="25" t="s">
        <v>85</v>
      </c>
      <c r="B89" s="23">
        <f>'Table Insee'!B87</f>
        <v>75306</v>
      </c>
      <c r="C89" s="32"/>
      <c r="D89" s="32"/>
      <c r="E89" s="36"/>
      <c r="F89" s="23">
        <f>'Table Insee'!E87</f>
        <v>87538</v>
      </c>
      <c r="G89" s="32"/>
      <c r="H89" s="32"/>
      <c r="I89" s="36"/>
      <c r="J89" s="23">
        <f>'Table Insee'!H87</f>
        <v>81275</v>
      </c>
      <c r="K89" s="32"/>
      <c r="L89" s="32"/>
      <c r="M89" s="36"/>
      <c r="O89" s="26"/>
    </row>
    <row r="90" spans="1:15" x14ac:dyDescent="0.2">
      <c r="A90" s="25" t="s">
        <v>86</v>
      </c>
      <c r="B90" s="23">
        <f>'Table Insee'!B88</f>
        <v>73685</v>
      </c>
      <c r="C90" s="32"/>
      <c r="D90" s="32"/>
      <c r="E90" s="36"/>
      <c r="F90" s="23">
        <f>'Table Insee'!E88</f>
        <v>86605</v>
      </c>
      <c r="G90" s="32"/>
      <c r="H90" s="32"/>
      <c r="I90" s="36"/>
      <c r="J90" s="23">
        <f>'Table Insee'!H88</f>
        <v>79990</v>
      </c>
      <c r="K90" s="32"/>
      <c r="L90" s="32"/>
      <c r="M90" s="36"/>
      <c r="O90" s="26"/>
    </row>
    <row r="91" spans="1:15" x14ac:dyDescent="0.2">
      <c r="A91" s="25" t="s">
        <v>87</v>
      </c>
      <c r="B91" s="23">
        <f>'Table Insee'!B89</f>
        <v>71962</v>
      </c>
      <c r="C91" s="32"/>
      <c r="D91" s="32"/>
      <c r="E91" s="36"/>
      <c r="F91" s="23">
        <f>'Table Insee'!E89</f>
        <v>85591</v>
      </c>
      <c r="G91" s="32"/>
      <c r="H91" s="32"/>
      <c r="I91" s="36"/>
      <c r="J91" s="23">
        <f>'Table Insee'!H89</f>
        <v>78613</v>
      </c>
      <c r="K91" s="32"/>
      <c r="L91" s="32"/>
      <c r="M91" s="36"/>
      <c r="O91" s="26"/>
    </row>
    <row r="92" spans="1:15" x14ac:dyDescent="0.2">
      <c r="A92" s="25" t="s">
        <v>88</v>
      </c>
      <c r="B92" s="23">
        <f>'Table Insee'!B90</f>
        <v>70148</v>
      </c>
      <c r="C92" s="32"/>
      <c r="D92" s="32"/>
      <c r="E92" s="36"/>
      <c r="F92" s="23">
        <f>'Table Insee'!E90</f>
        <v>84507</v>
      </c>
      <c r="G92" s="32"/>
      <c r="H92" s="32"/>
      <c r="I92" s="36"/>
      <c r="J92" s="23">
        <f>'Table Insee'!H90</f>
        <v>77155</v>
      </c>
      <c r="K92" s="32"/>
      <c r="L92" s="32"/>
      <c r="M92" s="36"/>
      <c r="O92" s="26"/>
    </row>
    <row r="93" spans="1:15" x14ac:dyDescent="0.2">
      <c r="A93" s="25" t="s">
        <v>89</v>
      </c>
      <c r="B93" s="23">
        <f>'Table Insee'!B91</f>
        <v>68213</v>
      </c>
      <c r="C93" s="32"/>
      <c r="D93" s="32"/>
      <c r="E93" s="36"/>
      <c r="F93" s="23">
        <f>'Table Insee'!E91</f>
        <v>83304</v>
      </c>
      <c r="G93" s="32"/>
      <c r="H93" s="32"/>
      <c r="I93" s="36"/>
      <c r="J93" s="23">
        <f>'Table Insee'!H91</f>
        <v>75577</v>
      </c>
      <c r="K93" s="32"/>
      <c r="L93" s="32"/>
      <c r="M93" s="36"/>
      <c r="O93" s="26"/>
    </row>
    <row r="94" spans="1:15" x14ac:dyDescent="0.2">
      <c r="A94" s="25" t="s">
        <v>90</v>
      </c>
      <c r="B94" s="23">
        <f>'Table Insee'!B92</f>
        <v>66139</v>
      </c>
      <c r="C94" s="32"/>
      <c r="D94" s="32"/>
      <c r="E94" s="36"/>
      <c r="F94" s="23">
        <f>'Table Insee'!E92</f>
        <v>81946</v>
      </c>
      <c r="G94" s="32"/>
      <c r="H94" s="32"/>
      <c r="I94" s="36"/>
      <c r="J94" s="23">
        <f>'Table Insee'!H92</f>
        <v>73852</v>
      </c>
      <c r="K94" s="32"/>
      <c r="L94" s="32"/>
      <c r="M94" s="36"/>
      <c r="O94" s="26"/>
    </row>
    <row r="95" spans="1:15" x14ac:dyDescent="0.2">
      <c r="A95" s="25" t="s">
        <v>91</v>
      </c>
      <c r="B95" s="23">
        <f>'Table Insee'!B93</f>
        <v>63921</v>
      </c>
      <c r="C95" s="32"/>
      <c r="D95" s="32"/>
      <c r="E95" s="36"/>
      <c r="F95" s="23">
        <f>'Table Insee'!E93</f>
        <v>80472</v>
      </c>
      <c r="G95" s="32"/>
      <c r="H95" s="32"/>
      <c r="I95" s="36"/>
      <c r="J95" s="23">
        <f>'Table Insee'!H93</f>
        <v>71998</v>
      </c>
      <c r="K95" s="32"/>
      <c r="L95" s="32"/>
      <c r="M95" s="36"/>
      <c r="O95" s="26"/>
    </row>
    <row r="96" spans="1:15" x14ac:dyDescent="0.2">
      <c r="A96" s="25" t="s">
        <v>92</v>
      </c>
      <c r="B96" s="23">
        <f>'Table Insee'!B94</f>
        <v>61541</v>
      </c>
      <c r="C96" s="32"/>
      <c r="D96" s="32"/>
      <c r="E96" s="36"/>
      <c r="F96" s="23">
        <f>'Table Insee'!E94</f>
        <v>78846</v>
      </c>
      <c r="G96" s="32"/>
      <c r="H96" s="32"/>
      <c r="I96" s="36"/>
      <c r="J96" s="23">
        <f>'Table Insee'!H94</f>
        <v>69986</v>
      </c>
      <c r="K96" s="32"/>
      <c r="L96" s="32"/>
      <c r="M96" s="36"/>
      <c r="O96" s="26"/>
    </row>
    <row r="97" spans="1:15" x14ac:dyDescent="0.2">
      <c r="A97" s="25" t="s">
        <v>93</v>
      </c>
      <c r="B97" s="23">
        <f>'Table Insee'!B95</f>
        <v>58957</v>
      </c>
      <c r="C97" s="32"/>
      <c r="D97" s="32"/>
      <c r="E97" s="36"/>
      <c r="F97" s="23">
        <f>'Table Insee'!E95</f>
        <v>77020</v>
      </c>
      <c r="G97" s="32"/>
      <c r="H97" s="32"/>
      <c r="I97" s="36"/>
      <c r="J97" s="23">
        <f>'Table Insee'!H95</f>
        <v>67772</v>
      </c>
      <c r="K97" s="32"/>
      <c r="L97" s="32"/>
      <c r="M97" s="36"/>
      <c r="O97" s="26"/>
    </row>
    <row r="98" spans="1:15" x14ac:dyDescent="0.2">
      <c r="A98" s="25" t="s">
        <v>94</v>
      </c>
      <c r="B98" s="23">
        <f>'Table Insee'!B96</f>
        <v>56197</v>
      </c>
      <c r="C98" s="32"/>
      <c r="D98" s="32"/>
      <c r="E98" s="36"/>
      <c r="F98" s="23">
        <f>'Table Insee'!E96</f>
        <v>74961</v>
      </c>
      <c r="G98" s="32"/>
      <c r="H98" s="32"/>
      <c r="I98" s="36"/>
      <c r="J98" s="23">
        <f>'Table Insee'!H96</f>
        <v>65354</v>
      </c>
      <c r="K98" s="32"/>
      <c r="L98" s="32"/>
      <c r="M98" s="36"/>
      <c r="O98" s="26"/>
    </row>
    <row r="99" spans="1:15" x14ac:dyDescent="0.2">
      <c r="A99" s="25" t="s">
        <v>95</v>
      </c>
      <c r="B99" s="23">
        <f>'Table Insee'!B97</f>
        <v>53207</v>
      </c>
      <c r="C99" s="32"/>
      <c r="D99" s="32"/>
      <c r="E99" s="36"/>
      <c r="F99" s="23">
        <f>'Table Insee'!E97</f>
        <v>72651</v>
      </c>
      <c r="G99" s="32"/>
      <c r="H99" s="32"/>
      <c r="I99" s="36"/>
      <c r="J99" s="23">
        <f>'Table Insee'!H97</f>
        <v>62696</v>
      </c>
      <c r="K99" s="32"/>
      <c r="L99" s="32"/>
      <c r="M99" s="36"/>
      <c r="O99" s="26"/>
    </row>
    <row r="100" spans="1:15" x14ac:dyDescent="0.2">
      <c r="A100" s="25" t="s">
        <v>96</v>
      </c>
      <c r="B100" s="23">
        <f>'Table Insee'!B98</f>
        <v>50037</v>
      </c>
      <c r="C100" s="32"/>
      <c r="D100" s="32"/>
      <c r="E100" s="36"/>
      <c r="F100" s="23">
        <f>'Table Insee'!E98</f>
        <v>70091</v>
      </c>
      <c r="G100" s="32"/>
      <c r="H100" s="32"/>
      <c r="I100" s="36"/>
      <c r="J100" s="23">
        <f>'Table Insee'!H98</f>
        <v>59823</v>
      </c>
      <c r="K100" s="32"/>
      <c r="L100" s="32"/>
      <c r="M100" s="36"/>
      <c r="O100" s="26"/>
    </row>
    <row r="101" spans="1:15" x14ac:dyDescent="0.2">
      <c r="A101" s="25" t="s">
        <v>97</v>
      </c>
      <c r="B101" s="23">
        <f>'Table Insee'!B99</f>
        <v>46673</v>
      </c>
      <c r="C101" s="32"/>
      <c r="D101" s="32"/>
      <c r="E101" s="36"/>
      <c r="F101" s="23">
        <f>'Table Insee'!E99</f>
        <v>67205</v>
      </c>
      <c r="G101" s="32"/>
      <c r="H101" s="32"/>
      <c r="I101" s="36"/>
      <c r="J101" s="23">
        <f>'Table Insee'!H99</f>
        <v>56693</v>
      </c>
      <c r="K101" s="32"/>
      <c r="L101" s="32"/>
      <c r="M101" s="36"/>
      <c r="O101" s="26"/>
    </row>
    <row r="102" spans="1:15" x14ac:dyDescent="0.2">
      <c r="A102" s="25" t="s">
        <v>98</v>
      </c>
      <c r="B102" s="23">
        <f>'Table Insee'!B100</f>
        <v>43110</v>
      </c>
      <c r="C102" s="32"/>
      <c r="D102" s="32"/>
      <c r="E102" s="36"/>
      <c r="F102" s="23">
        <f>'Table Insee'!E100</f>
        <v>64001</v>
      </c>
      <c r="G102" s="32"/>
      <c r="H102" s="32"/>
      <c r="I102" s="36"/>
      <c r="J102" s="23">
        <f>'Table Insee'!H100</f>
        <v>53305</v>
      </c>
      <c r="K102" s="32"/>
      <c r="L102" s="32"/>
      <c r="M102" s="36"/>
      <c r="O102" s="26"/>
    </row>
    <row r="103" spans="1:15" x14ac:dyDescent="0.2">
      <c r="A103" s="25" t="s">
        <v>99</v>
      </c>
      <c r="B103" s="23">
        <f>'Table Insee'!B101</f>
        <v>39365</v>
      </c>
      <c r="C103" s="32"/>
      <c r="D103" s="32"/>
      <c r="E103" s="36"/>
      <c r="F103" s="23">
        <f>'Table Insee'!E101</f>
        <v>60442</v>
      </c>
      <c r="G103" s="32"/>
      <c r="H103" s="32"/>
      <c r="I103" s="36"/>
      <c r="J103" s="23">
        <f>'Table Insee'!H101</f>
        <v>49651</v>
      </c>
      <c r="K103" s="32"/>
      <c r="L103" s="32"/>
      <c r="M103" s="36"/>
      <c r="O103" s="26"/>
    </row>
    <row r="104" spans="1:15" x14ac:dyDescent="0.2">
      <c r="A104" s="25" t="s">
        <v>100</v>
      </c>
      <c r="B104" s="23">
        <f>'Table Insee'!B102</f>
        <v>35525</v>
      </c>
      <c r="C104" s="32"/>
      <c r="D104" s="32"/>
      <c r="E104" s="36"/>
      <c r="F104" s="23">
        <f>'Table Insee'!E102</f>
        <v>56536</v>
      </c>
      <c r="G104" s="32"/>
      <c r="H104" s="32"/>
      <c r="I104" s="36"/>
      <c r="J104" s="23">
        <f>'Table Insee'!H102</f>
        <v>45778</v>
      </c>
      <c r="K104" s="32"/>
      <c r="L104" s="32"/>
      <c r="M104" s="36"/>
      <c r="O104" s="26"/>
    </row>
    <row r="105" spans="1:15" x14ac:dyDescent="0.2">
      <c r="A105" s="25" t="s">
        <v>101</v>
      </c>
      <c r="B105" s="23">
        <f>'Table Insee'!B103</f>
        <v>31576</v>
      </c>
      <c r="C105" s="32"/>
      <c r="D105" s="32"/>
      <c r="E105" s="36"/>
      <c r="F105" s="23">
        <f>'Table Insee'!E103</f>
        <v>52320</v>
      </c>
      <c r="G105" s="32"/>
      <c r="H105" s="32"/>
      <c r="I105" s="36"/>
      <c r="J105" s="23">
        <f>'Table Insee'!H103</f>
        <v>41699</v>
      </c>
      <c r="K105" s="32"/>
      <c r="L105" s="32"/>
      <c r="M105" s="36"/>
      <c r="O105" s="26"/>
    </row>
    <row r="106" spans="1:15" x14ac:dyDescent="0.2">
      <c r="A106" s="25" t="s">
        <v>102</v>
      </c>
      <c r="B106" s="23">
        <f>'Table Insee'!B104</f>
        <v>27633</v>
      </c>
      <c r="C106" s="32"/>
      <c r="D106" s="32"/>
      <c r="E106" s="36"/>
      <c r="F106" s="23">
        <f>'Table Insee'!E104</f>
        <v>47851</v>
      </c>
      <c r="G106" s="32"/>
      <c r="H106" s="32"/>
      <c r="I106" s="36"/>
      <c r="J106" s="23">
        <f>'Table Insee'!H104</f>
        <v>37499</v>
      </c>
      <c r="K106" s="32"/>
      <c r="L106" s="32"/>
      <c r="M106" s="36"/>
      <c r="O106" s="26"/>
    </row>
    <row r="107" spans="1:15" x14ac:dyDescent="0.2">
      <c r="A107" s="25" t="s">
        <v>103</v>
      </c>
      <c r="B107" s="23">
        <f>'Table Insee'!B105</f>
        <v>23813</v>
      </c>
      <c r="C107" s="32"/>
      <c r="D107" s="32"/>
      <c r="E107" s="36"/>
      <c r="F107" s="23">
        <f>'Table Insee'!E105</f>
        <v>43122</v>
      </c>
      <c r="G107" s="32"/>
      <c r="H107" s="32"/>
      <c r="I107" s="36"/>
      <c r="J107" s="23">
        <f>'Table Insee'!H105</f>
        <v>33236</v>
      </c>
      <c r="K107" s="32"/>
      <c r="L107" s="32"/>
      <c r="M107" s="36"/>
      <c r="O107" s="26"/>
    </row>
    <row r="108" spans="1:15" x14ac:dyDescent="0.2">
      <c r="A108" s="25" t="s">
        <v>104</v>
      </c>
      <c r="B108" s="23">
        <f>'Table Insee'!B106</f>
        <v>20123</v>
      </c>
      <c r="C108" s="32"/>
      <c r="D108" s="32"/>
      <c r="E108" s="36"/>
      <c r="F108" s="23">
        <f>'Table Insee'!E106</f>
        <v>38230</v>
      </c>
      <c r="G108" s="32"/>
      <c r="H108" s="32"/>
      <c r="I108" s="36"/>
      <c r="J108" s="23">
        <f>'Table Insee'!H106</f>
        <v>28960</v>
      </c>
      <c r="K108" s="32"/>
      <c r="L108" s="32"/>
      <c r="M108" s="36"/>
      <c r="O108" s="26"/>
    </row>
    <row r="109" spans="1:15" x14ac:dyDescent="0.2">
      <c r="A109" s="25" t="s">
        <v>105</v>
      </c>
      <c r="B109" s="23">
        <f>'Table Insee'!B107</f>
        <v>16687</v>
      </c>
      <c r="C109" s="32"/>
      <c r="D109" s="32"/>
      <c r="E109" s="36"/>
      <c r="F109" s="23">
        <f>'Table Insee'!E107</f>
        <v>33276</v>
      </c>
      <c r="G109" s="32"/>
      <c r="H109" s="32"/>
      <c r="I109" s="36"/>
      <c r="J109" s="23">
        <f>'Table Insee'!H107</f>
        <v>24782</v>
      </c>
      <c r="K109" s="32"/>
      <c r="L109" s="32"/>
      <c r="M109" s="36"/>
      <c r="O109" s="26"/>
    </row>
    <row r="110" spans="1:15" x14ac:dyDescent="0.2">
      <c r="A110" s="25" t="s">
        <v>106</v>
      </c>
      <c r="B110" s="23">
        <f>'Table Insee'!B108</f>
        <v>13461</v>
      </c>
      <c r="C110" s="32"/>
      <c r="D110" s="32"/>
      <c r="E110" s="36"/>
      <c r="F110" s="23">
        <f>'Table Insee'!E108</f>
        <v>28382</v>
      </c>
      <c r="G110" s="32"/>
      <c r="H110" s="32"/>
      <c r="I110" s="36"/>
      <c r="J110" s="23">
        <f>'Table Insee'!H108</f>
        <v>20743</v>
      </c>
      <c r="K110" s="32"/>
      <c r="L110" s="32"/>
      <c r="M110" s="36"/>
      <c r="O110" s="26"/>
    </row>
    <row r="111" spans="1:15" x14ac:dyDescent="0.2">
      <c r="A111" s="25" t="s">
        <v>107</v>
      </c>
      <c r="B111" s="23">
        <f>'Table Insee'!B109</f>
        <v>10565</v>
      </c>
      <c r="C111" s="32"/>
      <c r="D111" s="32"/>
      <c r="E111" s="36"/>
      <c r="F111" s="23">
        <f>'Table Insee'!E109</f>
        <v>23693</v>
      </c>
      <c r="G111" s="32"/>
      <c r="H111" s="32"/>
      <c r="I111" s="36"/>
      <c r="J111" s="23">
        <f>'Table Insee'!H109</f>
        <v>16971</v>
      </c>
      <c r="K111" s="32"/>
      <c r="L111" s="32"/>
      <c r="M111" s="36"/>
      <c r="O111" s="26"/>
    </row>
    <row r="112" spans="1:15" x14ac:dyDescent="0.2">
      <c r="A112" s="25" t="s">
        <v>108</v>
      </c>
      <c r="B112" s="23">
        <f>'Table Insee'!B110</f>
        <v>8088</v>
      </c>
      <c r="C112" s="32"/>
      <c r="D112" s="32"/>
      <c r="E112" s="36"/>
      <c r="F112" s="23">
        <f>'Table Insee'!E110</f>
        <v>19269</v>
      </c>
      <c r="G112" s="32"/>
      <c r="H112" s="32"/>
      <c r="I112" s="36"/>
      <c r="J112" s="23">
        <f>'Table Insee'!H110</f>
        <v>13544</v>
      </c>
      <c r="K112" s="32"/>
      <c r="L112" s="32"/>
      <c r="M112" s="36"/>
      <c r="O112" s="26"/>
    </row>
    <row r="113" spans="1:15" x14ac:dyDescent="0.2">
      <c r="A113" s="25" t="s">
        <v>109</v>
      </c>
      <c r="B113" s="23">
        <f>'Table Insee'!B111</f>
        <v>6043</v>
      </c>
      <c r="C113" s="32"/>
      <c r="D113" s="32"/>
      <c r="E113" s="36"/>
      <c r="F113" s="23">
        <f>'Table Insee'!E111</f>
        <v>15239</v>
      </c>
      <c r="G113" s="32"/>
      <c r="H113" s="32"/>
      <c r="I113" s="36"/>
      <c r="J113" s="23">
        <f>'Table Insee'!H111</f>
        <v>10531</v>
      </c>
      <c r="K113" s="32"/>
      <c r="L113" s="32"/>
      <c r="M113" s="36"/>
      <c r="O113" s="26"/>
    </row>
    <row r="114" spans="1:15" x14ac:dyDescent="0.2">
      <c r="A114" s="25" t="s">
        <v>110</v>
      </c>
      <c r="B114" s="23">
        <f>'Table Insee'!B112</f>
        <v>4387</v>
      </c>
      <c r="C114" s="32"/>
      <c r="D114" s="32"/>
      <c r="E114" s="36"/>
      <c r="F114" s="23">
        <f>'Table Insee'!E112</f>
        <v>11778</v>
      </c>
      <c r="G114" s="32"/>
      <c r="H114" s="32"/>
      <c r="I114" s="36"/>
      <c r="J114" s="23">
        <f>'Table Insee'!H112</f>
        <v>7993</v>
      </c>
      <c r="K114" s="32"/>
      <c r="L114" s="32"/>
      <c r="M114" s="36"/>
      <c r="O114" s="26"/>
    </row>
    <row r="115" spans="1:15" x14ac:dyDescent="0.2">
      <c r="A115" s="25" t="s">
        <v>111</v>
      </c>
      <c r="B115" s="23">
        <f>'Table Insee'!B113</f>
        <v>3064</v>
      </c>
      <c r="C115" s="32"/>
      <c r="D115" s="32"/>
      <c r="E115" s="36"/>
      <c r="F115" s="23">
        <f>'Table Insee'!E113</f>
        <v>8809</v>
      </c>
      <c r="G115" s="32"/>
      <c r="H115" s="32"/>
      <c r="I115" s="36"/>
      <c r="J115" s="23">
        <f>'Table Insee'!H113</f>
        <v>5867</v>
      </c>
      <c r="K115" s="32"/>
      <c r="L115" s="32"/>
      <c r="M115" s="36"/>
      <c r="O115" s="26"/>
    </row>
    <row r="116" spans="1:15" x14ac:dyDescent="0.2">
      <c r="A116" s="25" t="s">
        <v>112</v>
      </c>
      <c r="B116" s="23">
        <f>'Table Insee'!B114</f>
        <v>2056</v>
      </c>
      <c r="C116" s="32"/>
      <c r="D116" s="32"/>
      <c r="E116" s="36"/>
      <c r="F116" s="23">
        <f>'Table Insee'!E114</f>
        <v>6322</v>
      </c>
      <c r="G116" s="32"/>
      <c r="H116" s="32"/>
      <c r="I116" s="36"/>
      <c r="J116" s="23">
        <f>'Table Insee'!H114</f>
        <v>4138</v>
      </c>
      <c r="K116" s="32"/>
      <c r="L116" s="32"/>
      <c r="M116" s="36"/>
      <c r="O116" s="26"/>
    </row>
    <row r="117" spans="1:15" x14ac:dyDescent="0.2">
      <c r="A117" s="25" t="s">
        <v>113</v>
      </c>
      <c r="B117" s="23">
        <f>'Table Insee'!B115</f>
        <v>1354</v>
      </c>
      <c r="C117" s="32"/>
      <c r="D117" s="32"/>
      <c r="E117" s="36"/>
      <c r="F117" s="23">
        <f>'Table Insee'!E115</f>
        <v>4406</v>
      </c>
      <c r="G117" s="32"/>
      <c r="H117" s="32"/>
      <c r="I117" s="36"/>
      <c r="J117" s="23">
        <f>'Table Insee'!H115</f>
        <v>2844</v>
      </c>
      <c r="K117" s="32"/>
      <c r="L117" s="32"/>
      <c r="M117" s="36"/>
      <c r="O117" s="26"/>
    </row>
    <row r="118" spans="1:15" x14ac:dyDescent="0.2">
      <c r="A118" s="25" t="s">
        <v>114</v>
      </c>
      <c r="B118" s="23">
        <f>'Table Insee'!B116</f>
        <v>874</v>
      </c>
      <c r="C118" s="32"/>
      <c r="D118" s="32"/>
      <c r="E118" s="36"/>
      <c r="F118" s="23">
        <f>'Table Insee'!E116</f>
        <v>2939</v>
      </c>
      <c r="G118" s="32"/>
      <c r="H118" s="32"/>
      <c r="I118" s="36"/>
      <c r="J118" s="23">
        <f>'Table Insee'!H116</f>
        <v>1882</v>
      </c>
      <c r="K118" s="32"/>
      <c r="L118" s="32"/>
      <c r="M118" s="36"/>
      <c r="O118" s="26"/>
    </row>
    <row r="119" spans="1:15" x14ac:dyDescent="0.2">
      <c r="A119" s="25" t="s">
        <v>115</v>
      </c>
      <c r="B119" s="23">
        <f>'Table Insee'!B117</f>
        <v>544</v>
      </c>
      <c r="C119" s="32"/>
      <c r="D119" s="32"/>
      <c r="E119" s="36"/>
      <c r="F119" s="23">
        <f>'Table Insee'!E117</f>
        <v>1874</v>
      </c>
      <c r="G119" s="32"/>
      <c r="H119" s="32"/>
      <c r="I119" s="36"/>
      <c r="J119" s="23">
        <f>'Table Insee'!H117</f>
        <v>1193</v>
      </c>
      <c r="K119" s="32"/>
      <c r="L119" s="32"/>
      <c r="M119" s="36"/>
      <c r="O119" s="26"/>
    </row>
    <row r="120" spans="1:15" x14ac:dyDescent="0.2">
      <c r="A120" s="25" t="s">
        <v>116</v>
      </c>
      <c r="B120" s="23">
        <f>'Table Insee'!B118</f>
        <v>335</v>
      </c>
      <c r="C120" s="32"/>
      <c r="D120" s="32"/>
      <c r="E120" s="36"/>
      <c r="F120" s="23">
        <f>'Table Insee'!E118</f>
        <v>1177</v>
      </c>
      <c r="G120" s="32"/>
      <c r="H120" s="32"/>
      <c r="I120" s="36"/>
      <c r="J120" s="23">
        <f>'Table Insee'!H118</f>
        <v>746</v>
      </c>
      <c r="K120" s="32"/>
      <c r="L120" s="32"/>
      <c r="M120" s="36"/>
      <c r="O120" s="26"/>
    </row>
    <row r="121" spans="1:15" x14ac:dyDescent="0.2">
      <c r="A121" s="25" t="s">
        <v>117</v>
      </c>
      <c r="B121" s="23">
        <f>'Table Insee'!B119</f>
        <v>212</v>
      </c>
      <c r="C121" s="32"/>
      <c r="D121" s="32"/>
      <c r="E121" s="36"/>
      <c r="F121" s="23">
        <f>'Table Insee'!E119</f>
        <v>722</v>
      </c>
      <c r="G121" s="32"/>
      <c r="H121" s="32"/>
      <c r="I121" s="36"/>
      <c r="J121" s="23">
        <f>'Table Insee'!H119</f>
        <v>460</v>
      </c>
      <c r="K121" s="32"/>
      <c r="L121" s="32"/>
      <c r="M121" s="36"/>
      <c r="O121" s="26"/>
    </row>
    <row r="122" spans="1:15" x14ac:dyDescent="0.2">
      <c r="A122" s="28"/>
      <c r="B122" s="29"/>
      <c r="C122" s="33"/>
      <c r="D122" s="33"/>
      <c r="E122" s="37"/>
      <c r="F122" s="29"/>
      <c r="G122" s="33"/>
      <c r="H122" s="33"/>
      <c r="I122" s="37"/>
      <c r="J122" s="29"/>
      <c r="K122" s="33"/>
      <c r="L122" s="33"/>
      <c r="M122" s="37"/>
    </row>
    <row r="124" spans="1:15" x14ac:dyDescent="0.2">
      <c r="A124" s="31" t="s">
        <v>118</v>
      </c>
    </row>
    <row r="125" spans="1:15" x14ac:dyDescent="0.2">
      <c r="A125" s="31" t="s">
        <v>119</v>
      </c>
    </row>
  </sheetData>
  <mergeCells count="3">
    <mergeCell ref="B11:E11"/>
    <mergeCell ref="F11:I11"/>
    <mergeCell ref="J11:M11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Q125"/>
  <sheetViews>
    <sheetView zoomScale="85" zoomScaleNormal="85" zoomScaleSheetLayoutView="50" workbookViewId="0">
      <pane xSplit="1" ySplit="15" topLeftCell="B16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baseColWidth="10" defaultRowHeight="12.75" x14ac:dyDescent="0.2"/>
  <cols>
    <col min="1" max="1" width="10.7109375" style="1" customWidth="1"/>
    <col min="2" max="3" width="8.140625" style="2" customWidth="1"/>
    <col min="4" max="4" width="8.85546875" style="2" customWidth="1"/>
    <col min="5" max="5" width="6.140625" style="2" customWidth="1"/>
    <col min="6" max="7" width="8.140625" style="2" customWidth="1"/>
    <col min="8" max="8" width="8.85546875" style="2" customWidth="1"/>
    <col min="9" max="9" width="6.140625" style="2" customWidth="1"/>
    <col min="10" max="11" width="8.140625" style="2" customWidth="1"/>
    <col min="12" max="12" width="8.85546875" style="2" customWidth="1"/>
    <col min="13" max="13" width="6.140625" style="2" customWidth="1"/>
    <col min="14" max="16384" width="11.42578125" style="1"/>
  </cols>
  <sheetData>
    <row r="1" spans="1:15" ht="15" customHeight="1" x14ac:dyDescent="0.2">
      <c r="A1" s="1" t="s">
        <v>130</v>
      </c>
    </row>
    <row r="2" spans="1:15" x14ac:dyDescent="0.2">
      <c r="A2" s="1" t="s">
        <v>1</v>
      </c>
      <c r="I2" s="3"/>
    </row>
    <row r="4" spans="1:15" x14ac:dyDescent="0.2">
      <c r="A4" s="1" t="s">
        <v>2</v>
      </c>
    </row>
    <row r="5" spans="1:15" x14ac:dyDescent="0.2">
      <c r="A5" s="1" t="s">
        <v>3</v>
      </c>
    </row>
    <row r="6" spans="1:15" x14ac:dyDescent="0.2">
      <c r="A6" s="1" t="s">
        <v>4</v>
      </c>
    </row>
    <row r="8" spans="1:15" x14ac:dyDescent="0.2">
      <c r="A8" s="38" t="s">
        <v>121</v>
      </c>
      <c r="B8" s="1"/>
    </row>
    <row r="10" spans="1:15" x14ac:dyDescent="0.2">
      <c r="A10" s="4"/>
      <c r="B10" s="5"/>
      <c r="C10" s="6"/>
      <c r="D10" s="6"/>
      <c r="E10" s="7"/>
      <c r="F10" s="5"/>
      <c r="G10" s="6"/>
      <c r="H10" s="6"/>
      <c r="I10" s="7"/>
      <c r="J10" s="5"/>
      <c r="K10" s="6"/>
      <c r="L10" s="6"/>
      <c r="M10" s="7"/>
    </row>
    <row r="11" spans="1:15" x14ac:dyDescent="0.2">
      <c r="A11" s="8"/>
      <c r="B11" s="54" t="s">
        <v>5</v>
      </c>
      <c r="C11" s="55"/>
      <c r="D11" s="55"/>
      <c r="E11" s="56"/>
      <c r="F11" s="54" t="s">
        <v>6</v>
      </c>
      <c r="G11" s="55"/>
      <c r="H11" s="55"/>
      <c r="I11" s="56"/>
      <c r="J11" s="54" t="s">
        <v>7</v>
      </c>
      <c r="K11" s="55"/>
      <c r="L11" s="55"/>
      <c r="M11" s="56"/>
    </row>
    <row r="12" spans="1:15" x14ac:dyDescent="0.2">
      <c r="A12" s="9" t="s">
        <v>8</v>
      </c>
      <c r="B12" s="10"/>
      <c r="C12" s="11"/>
      <c r="D12" s="11"/>
      <c r="E12" s="12"/>
      <c r="F12" s="10"/>
      <c r="G12" s="11"/>
      <c r="H12" s="11"/>
      <c r="I12" s="12"/>
      <c r="J12" s="10"/>
      <c r="K12" s="11"/>
      <c r="L12" s="11"/>
      <c r="M12" s="12"/>
    </row>
    <row r="13" spans="1:15" x14ac:dyDescent="0.2">
      <c r="A13" s="9" t="s">
        <v>9</v>
      </c>
      <c r="B13" s="34"/>
      <c r="C13" s="13"/>
      <c r="D13" s="13"/>
      <c r="E13" s="13"/>
      <c r="F13" s="14"/>
      <c r="G13" s="13"/>
      <c r="H13" s="13"/>
      <c r="I13" s="13"/>
      <c r="J13" s="14"/>
      <c r="K13" s="13"/>
      <c r="L13" s="13"/>
      <c r="M13" s="13"/>
      <c r="O13" s="17"/>
    </row>
    <row r="14" spans="1:15" x14ac:dyDescent="0.2">
      <c r="A14" s="8"/>
      <c r="B14" s="19" t="s">
        <v>10</v>
      </c>
      <c r="C14" s="35" t="s">
        <v>120</v>
      </c>
      <c r="D14" s="18" t="s">
        <v>11</v>
      </c>
      <c r="E14" s="18" t="s">
        <v>12</v>
      </c>
      <c r="F14" s="17" t="s">
        <v>10</v>
      </c>
      <c r="G14" s="35" t="s">
        <v>120</v>
      </c>
      <c r="H14" s="18" t="s">
        <v>11</v>
      </c>
      <c r="I14" s="18" t="s">
        <v>12</v>
      </c>
      <c r="J14" s="17" t="s">
        <v>10</v>
      </c>
      <c r="K14" s="35" t="s">
        <v>120</v>
      </c>
      <c r="L14" s="18" t="s">
        <v>11</v>
      </c>
      <c r="M14" s="18" t="s">
        <v>12</v>
      </c>
      <c r="O14" s="17"/>
    </row>
    <row r="15" spans="1:15" x14ac:dyDescent="0.2">
      <c r="A15" s="21"/>
      <c r="B15" s="10"/>
      <c r="C15" s="22"/>
      <c r="D15" s="22"/>
      <c r="E15" s="22"/>
      <c r="F15" s="11"/>
      <c r="G15" s="22"/>
      <c r="H15" s="22"/>
      <c r="I15" s="22"/>
      <c r="J15" s="11"/>
      <c r="K15" s="22"/>
      <c r="L15" s="22"/>
      <c r="M15" s="22"/>
    </row>
    <row r="16" spans="1:15" x14ac:dyDescent="0.2">
      <c r="B16" s="23"/>
      <c r="C16" s="32"/>
      <c r="D16" s="32"/>
      <c r="E16" s="36"/>
      <c r="F16" s="23"/>
      <c r="G16" s="32"/>
      <c r="H16" s="32"/>
      <c r="I16" s="36"/>
      <c r="J16" s="23"/>
      <c r="K16" s="32"/>
      <c r="L16" s="32"/>
      <c r="M16" s="36"/>
    </row>
    <row r="17" spans="1:17" x14ac:dyDescent="0.2">
      <c r="A17" s="25" t="s">
        <v>13</v>
      </c>
      <c r="B17" s="23"/>
      <c r="C17" s="32"/>
      <c r="D17" s="32">
        <f>'Table Insee'!C15</f>
        <v>384</v>
      </c>
      <c r="E17" s="36"/>
      <c r="F17" s="23"/>
      <c r="G17" s="32"/>
      <c r="H17" s="32">
        <f>'Table Insee'!F15</f>
        <v>317</v>
      </c>
      <c r="I17" s="36"/>
      <c r="J17" s="23"/>
      <c r="K17" s="32"/>
      <c r="L17" s="32">
        <f>'Table Insee'!I15</f>
        <v>351</v>
      </c>
      <c r="M17" s="36"/>
      <c r="O17" s="26"/>
      <c r="Q17" s="27"/>
    </row>
    <row r="18" spans="1:17" x14ac:dyDescent="0.2">
      <c r="A18" s="25" t="s">
        <v>14</v>
      </c>
      <c r="B18" s="23"/>
      <c r="C18" s="32"/>
      <c r="D18" s="32">
        <f>'Table Insee'!C16</f>
        <v>27</v>
      </c>
      <c r="E18" s="36"/>
      <c r="F18" s="23"/>
      <c r="G18" s="32"/>
      <c r="H18" s="32">
        <f>'Table Insee'!F16</f>
        <v>25</v>
      </c>
      <c r="I18" s="36"/>
      <c r="J18" s="23"/>
      <c r="K18" s="32"/>
      <c r="L18" s="32">
        <f>'Table Insee'!I16</f>
        <v>26</v>
      </c>
      <c r="M18" s="36"/>
      <c r="O18" s="26"/>
    </row>
    <row r="19" spans="1:17" x14ac:dyDescent="0.2">
      <c r="A19" s="25" t="s">
        <v>15</v>
      </c>
      <c r="B19" s="23"/>
      <c r="C19" s="32"/>
      <c r="D19" s="32">
        <f>'Table Insee'!C17</f>
        <v>18</v>
      </c>
      <c r="E19" s="36"/>
      <c r="F19" s="23"/>
      <c r="G19" s="32"/>
      <c r="H19" s="32">
        <f>'Table Insee'!F17</f>
        <v>15</v>
      </c>
      <c r="I19" s="36"/>
      <c r="J19" s="23"/>
      <c r="K19" s="32"/>
      <c r="L19" s="32">
        <f>'Table Insee'!I17</f>
        <v>17</v>
      </c>
      <c r="M19" s="36"/>
      <c r="O19" s="26"/>
    </row>
    <row r="20" spans="1:17" x14ac:dyDescent="0.2">
      <c r="A20" s="25" t="s">
        <v>16</v>
      </c>
      <c r="B20" s="23"/>
      <c r="C20" s="32"/>
      <c r="D20" s="32">
        <f>'Table Insee'!C18</f>
        <v>14</v>
      </c>
      <c r="E20" s="36"/>
      <c r="F20" s="23"/>
      <c r="G20" s="32"/>
      <c r="H20" s="32">
        <f>'Table Insee'!F18</f>
        <v>11</v>
      </c>
      <c r="I20" s="36"/>
      <c r="J20" s="23"/>
      <c r="K20" s="32"/>
      <c r="L20" s="32">
        <f>'Table Insee'!I18</f>
        <v>13</v>
      </c>
      <c r="M20" s="36"/>
      <c r="O20" s="26"/>
    </row>
    <row r="21" spans="1:17" x14ac:dyDescent="0.2">
      <c r="A21" s="25" t="s">
        <v>17</v>
      </c>
      <c r="B21" s="23"/>
      <c r="C21" s="32"/>
      <c r="D21" s="32">
        <f>'Table Insee'!C19</f>
        <v>12</v>
      </c>
      <c r="E21" s="36"/>
      <c r="F21" s="23"/>
      <c r="G21" s="32"/>
      <c r="H21" s="32">
        <f>'Table Insee'!F19</f>
        <v>8</v>
      </c>
      <c r="I21" s="36"/>
      <c r="J21" s="23"/>
      <c r="K21" s="32"/>
      <c r="L21" s="32">
        <f>'Table Insee'!I19</f>
        <v>10</v>
      </c>
      <c r="M21" s="36"/>
      <c r="O21" s="26"/>
    </row>
    <row r="22" spans="1:17" x14ac:dyDescent="0.2">
      <c r="A22" s="25" t="s">
        <v>18</v>
      </c>
      <c r="B22" s="23"/>
      <c r="C22" s="32"/>
      <c r="D22" s="32">
        <f>'Table Insee'!C20</f>
        <v>10</v>
      </c>
      <c r="E22" s="36"/>
      <c r="F22" s="23"/>
      <c r="G22" s="32"/>
      <c r="H22" s="32">
        <f>'Table Insee'!F20</f>
        <v>8</v>
      </c>
      <c r="I22" s="36"/>
      <c r="J22" s="23"/>
      <c r="K22" s="32"/>
      <c r="L22" s="32">
        <f>'Table Insee'!I20</f>
        <v>9</v>
      </c>
      <c r="M22" s="36"/>
      <c r="O22" s="26"/>
    </row>
    <row r="23" spans="1:17" x14ac:dyDescent="0.2">
      <c r="A23" s="25" t="s">
        <v>19</v>
      </c>
      <c r="B23" s="23"/>
      <c r="C23" s="32"/>
      <c r="D23" s="32">
        <f>'Table Insee'!C21</f>
        <v>9</v>
      </c>
      <c r="E23" s="36"/>
      <c r="F23" s="23"/>
      <c r="G23" s="32"/>
      <c r="H23" s="32">
        <f>'Table Insee'!F21</f>
        <v>7</v>
      </c>
      <c r="I23" s="36"/>
      <c r="J23" s="23"/>
      <c r="K23" s="32"/>
      <c r="L23" s="32">
        <f>'Table Insee'!I21</f>
        <v>8</v>
      </c>
      <c r="M23" s="36"/>
      <c r="O23" s="26"/>
    </row>
    <row r="24" spans="1:17" x14ac:dyDescent="0.2">
      <c r="A24" s="25" t="s">
        <v>20</v>
      </c>
      <c r="B24" s="23"/>
      <c r="C24" s="32"/>
      <c r="D24" s="32">
        <f>'Table Insee'!C22</f>
        <v>9</v>
      </c>
      <c r="E24" s="36"/>
      <c r="F24" s="23"/>
      <c r="G24" s="32"/>
      <c r="H24" s="32">
        <f>'Table Insee'!F22</f>
        <v>7</v>
      </c>
      <c r="I24" s="36"/>
      <c r="J24" s="23"/>
      <c r="K24" s="32"/>
      <c r="L24" s="32">
        <f>'Table Insee'!I22</f>
        <v>8</v>
      </c>
      <c r="M24" s="36"/>
      <c r="O24" s="26"/>
    </row>
    <row r="25" spans="1:17" x14ac:dyDescent="0.2">
      <c r="A25" s="25" t="s">
        <v>21</v>
      </c>
      <c r="B25" s="23"/>
      <c r="C25" s="32"/>
      <c r="D25" s="32">
        <f>'Table Insee'!C23</f>
        <v>8</v>
      </c>
      <c r="E25" s="36"/>
      <c r="F25" s="23"/>
      <c r="G25" s="32"/>
      <c r="H25" s="32">
        <f>'Table Insee'!F23</f>
        <v>6</v>
      </c>
      <c r="I25" s="36"/>
      <c r="J25" s="23"/>
      <c r="K25" s="32"/>
      <c r="L25" s="32">
        <f>'Table Insee'!I23</f>
        <v>7</v>
      </c>
      <c r="M25" s="36"/>
      <c r="O25" s="26"/>
    </row>
    <row r="26" spans="1:17" x14ac:dyDescent="0.2">
      <c r="A26" s="25" t="s">
        <v>22</v>
      </c>
      <c r="B26" s="23"/>
      <c r="C26" s="32"/>
      <c r="D26" s="32">
        <f>'Table Insee'!C24</f>
        <v>8</v>
      </c>
      <c r="E26" s="36"/>
      <c r="F26" s="23"/>
      <c r="G26" s="32"/>
      <c r="H26" s="32">
        <f>'Table Insee'!F24</f>
        <v>6</v>
      </c>
      <c r="I26" s="36"/>
      <c r="J26" s="23"/>
      <c r="K26" s="32"/>
      <c r="L26" s="32">
        <f>'Table Insee'!I24</f>
        <v>7</v>
      </c>
      <c r="M26" s="36"/>
      <c r="O26" s="26"/>
    </row>
    <row r="27" spans="1:17" x14ac:dyDescent="0.2">
      <c r="A27" s="25" t="s">
        <v>23</v>
      </c>
      <c r="B27" s="23"/>
      <c r="C27" s="32"/>
      <c r="D27" s="32">
        <f>'Table Insee'!C25</f>
        <v>7</v>
      </c>
      <c r="E27" s="36"/>
      <c r="F27" s="23"/>
      <c r="G27" s="32"/>
      <c r="H27" s="32">
        <f>'Table Insee'!F25</f>
        <v>6</v>
      </c>
      <c r="I27" s="36"/>
      <c r="J27" s="23"/>
      <c r="K27" s="32"/>
      <c r="L27" s="32">
        <f>'Table Insee'!I25</f>
        <v>7</v>
      </c>
      <c r="M27" s="36"/>
      <c r="O27" s="26"/>
    </row>
    <row r="28" spans="1:17" x14ac:dyDescent="0.2">
      <c r="A28" s="25" t="s">
        <v>24</v>
      </c>
      <c r="B28" s="23"/>
      <c r="C28" s="32"/>
      <c r="D28" s="32">
        <f>'Table Insee'!C26</f>
        <v>8</v>
      </c>
      <c r="E28" s="36"/>
      <c r="F28" s="23"/>
      <c r="G28" s="32"/>
      <c r="H28" s="32">
        <f>'Table Insee'!F26</f>
        <v>7</v>
      </c>
      <c r="I28" s="36"/>
      <c r="J28" s="23"/>
      <c r="K28" s="32"/>
      <c r="L28" s="32">
        <f>'Table Insee'!I26</f>
        <v>7</v>
      </c>
      <c r="M28" s="36"/>
      <c r="O28" s="26"/>
    </row>
    <row r="29" spans="1:17" x14ac:dyDescent="0.2">
      <c r="A29" s="25" t="s">
        <v>25</v>
      </c>
      <c r="B29" s="23"/>
      <c r="C29" s="32"/>
      <c r="D29" s="32">
        <f>'Table Insee'!C27</f>
        <v>9</v>
      </c>
      <c r="E29" s="36"/>
      <c r="F29" s="23"/>
      <c r="G29" s="32"/>
      <c r="H29" s="32">
        <f>'Table Insee'!F27</f>
        <v>6</v>
      </c>
      <c r="I29" s="36"/>
      <c r="J29" s="23"/>
      <c r="K29" s="32"/>
      <c r="L29" s="32">
        <f>'Table Insee'!I27</f>
        <v>8</v>
      </c>
      <c r="M29" s="36"/>
      <c r="O29" s="26"/>
    </row>
    <row r="30" spans="1:17" x14ac:dyDescent="0.2">
      <c r="A30" s="25" t="s">
        <v>26</v>
      </c>
      <c r="B30" s="23"/>
      <c r="C30" s="32"/>
      <c r="D30" s="32">
        <f>'Table Insee'!C28</f>
        <v>11</v>
      </c>
      <c r="E30" s="36"/>
      <c r="F30" s="23"/>
      <c r="G30" s="32"/>
      <c r="H30" s="32">
        <f>'Table Insee'!F28</f>
        <v>8</v>
      </c>
      <c r="I30" s="36"/>
      <c r="J30" s="23"/>
      <c r="K30" s="32"/>
      <c r="L30" s="32">
        <f>'Table Insee'!I28</f>
        <v>9</v>
      </c>
      <c r="M30" s="36"/>
      <c r="O30" s="26"/>
    </row>
    <row r="31" spans="1:17" x14ac:dyDescent="0.2">
      <c r="A31" s="25" t="s">
        <v>27</v>
      </c>
      <c r="B31" s="23"/>
      <c r="C31" s="32"/>
      <c r="D31" s="32">
        <f>'Table Insee'!C29</f>
        <v>15</v>
      </c>
      <c r="E31" s="36"/>
      <c r="F31" s="23"/>
      <c r="G31" s="32"/>
      <c r="H31" s="32">
        <f>'Table Insee'!F29</f>
        <v>11</v>
      </c>
      <c r="I31" s="36"/>
      <c r="J31" s="23"/>
      <c r="K31" s="32"/>
      <c r="L31" s="32">
        <f>'Table Insee'!I29</f>
        <v>13</v>
      </c>
      <c r="M31" s="36"/>
      <c r="O31" s="26"/>
    </row>
    <row r="32" spans="1:17" x14ac:dyDescent="0.2">
      <c r="A32" s="25" t="s">
        <v>28</v>
      </c>
      <c r="B32" s="23"/>
      <c r="C32" s="32"/>
      <c r="D32" s="32">
        <f>'Table Insee'!C30</f>
        <v>18</v>
      </c>
      <c r="E32" s="36"/>
      <c r="F32" s="23"/>
      <c r="G32" s="32"/>
      <c r="H32" s="32">
        <f>'Table Insee'!F30</f>
        <v>12</v>
      </c>
      <c r="I32" s="36"/>
      <c r="J32" s="23"/>
      <c r="K32" s="32"/>
      <c r="L32" s="32">
        <f>'Table Insee'!I30</f>
        <v>15</v>
      </c>
      <c r="M32" s="36"/>
      <c r="O32" s="26"/>
    </row>
    <row r="33" spans="1:15" x14ac:dyDescent="0.2">
      <c r="A33" s="25" t="s">
        <v>29</v>
      </c>
      <c r="B33" s="23"/>
      <c r="C33" s="32"/>
      <c r="D33" s="32">
        <f>'Table Insee'!C31</f>
        <v>23</v>
      </c>
      <c r="E33" s="36"/>
      <c r="F33" s="23"/>
      <c r="G33" s="32"/>
      <c r="H33" s="32">
        <f>'Table Insee'!F31</f>
        <v>13</v>
      </c>
      <c r="I33" s="36"/>
      <c r="J33" s="23"/>
      <c r="K33" s="32"/>
      <c r="L33" s="32">
        <f>'Table Insee'!I31</f>
        <v>18</v>
      </c>
      <c r="M33" s="36"/>
      <c r="O33" s="26"/>
    </row>
    <row r="34" spans="1:15" x14ac:dyDescent="0.2">
      <c r="A34" s="25" t="s">
        <v>30</v>
      </c>
      <c r="B34" s="23"/>
      <c r="C34" s="32"/>
      <c r="D34" s="32">
        <f>'Table Insee'!C32</f>
        <v>31</v>
      </c>
      <c r="E34" s="36"/>
      <c r="F34" s="23"/>
      <c r="G34" s="32"/>
      <c r="H34" s="32">
        <f>'Table Insee'!F32</f>
        <v>14</v>
      </c>
      <c r="I34" s="36"/>
      <c r="J34" s="23"/>
      <c r="K34" s="32"/>
      <c r="L34" s="32">
        <f>'Table Insee'!I32</f>
        <v>23</v>
      </c>
      <c r="M34" s="36"/>
      <c r="O34" s="26"/>
    </row>
    <row r="35" spans="1:15" x14ac:dyDescent="0.2">
      <c r="A35" s="25" t="s">
        <v>31</v>
      </c>
      <c r="B35" s="23"/>
      <c r="C35" s="32"/>
      <c r="D35" s="32">
        <f>'Table Insee'!C33</f>
        <v>43</v>
      </c>
      <c r="E35" s="36"/>
      <c r="F35" s="23"/>
      <c r="G35" s="32"/>
      <c r="H35" s="32">
        <f>'Table Insee'!F33</f>
        <v>17</v>
      </c>
      <c r="I35" s="36"/>
      <c r="J35" s="23"/>
      <c r="K35" s="32"/>
      <c r="L35" s="32">
        <f>'Table Insee'!I33</f>
        <v>30</v>
      </c>
      <c r="M35" s="36"/>
      <c r="O35" s="26"/>
    </row>
    <row r="36" spans="1:15" x14ac:dyDescent="0.2">
      <c r="A36" s="25" t="s">
        <v>32</v>
      </c>
      <c r="B36" s="23"/>
      <c r="C36" s="32"/>
      <c r="D36" s="32">
        <f>'Table Insee'!C34</f>
        <v>51</v>
      </c>
      <c r="E36" s="36"/>
      <c r="F36" s="23"/>
      <c r="G36" s="32"/>
      <c r="H36" s="32">
        <f>'Table Insee'!F34</f>
        <v>20</v>
      </c>
      <c r="I36" s="36"/>
      <c r="J36" s="23"/>
      <c r="K36" s="32"/>
      <c r="L36" s="32">
        <f>'Table Insee'!I34</f>
        <v>35</v>
      </c>
      <c r="M36" s="36"/>
      <c r="O36" s="26"/>
    </row>
    <row r="37" spans="1:15" x14ac:dyDescent="0.2">
      <c r="A37" s="25" t="s">
        <v>33</v>
      </c>
      <c r="B37" s="23"/>
      <c r="C37" s="32"/>
      <c r="D37" s="32">
        <f>'Table Insee'!C35</f>
        <v>53</v>
      </c>
      <c r="E37" s="36"/>
      <c r="F37" s="23"/>
      <c r="G37" s="32"/>
      <c r="H37" s="32">
        <f>'Table Insee'!F35</f>
        <v>23</v>
      </c>
      <c r="I37" s="36"/>
      <c r="J37" s="23"/>
      <c r="K37" s="32"/>
      <c r="L37" s="32">
        <f>'Table Insee'!I35</f>
        <v>38</v>
      </c>
      <c r="M37" s="36"/>
      <c r="O37" s="26"/>
    </row>
    <row r="38" spans="1:15" x14ac:dyDescent="0.2">
      <c r="A38" s="25" t="s">
        <v>34</v>
      </c>
      <c r="B38" s="23"/>
      <c r="C38" s="32"/>
      <c r="D38" s="32">
        <f>'Table Insee'!C36</f>
        <v>57</v>
      </c>
      <c r="E38" s="36"/>
      <c r="F38" s="23"/>
      <c r="G38" s="32"/>
      <c r="H38" s="32">
        <f>'Table Insee'!F36</f>
        <v>19</v>
      </c>
      <c r="I38" s="36"/>
      <c r="J38" s="23"/>
      <c r="K38" s="32"/>
      <c r="L38" s="32">
        <f>'Table Insee'!I36</f>
        <v>38</v>
      </c>
      <c r="M38" s="36"/>
      <c r="O38" s="26"/>
    </row>
    <row r="39" spans="1:15" x14ac:dyDescent="0.2">
      <c r="A39" s="25" t="s">
        <v>35</v>
      </c>
      <c r="B39" s="23"/>
      <c r="C39" s="32"/>
      <c r="D39" s="32">
        <f>'Table Insee'!C37</f>
        <v>58</v>
      </c>
      <c r="E39" s="36"/>
      <c r="F39" s="23"/>
      <c r="G39" s="32"/>
      <c r="H39" s="32">
        <f>'Table Insee'!F37</f>
        <v>20</v>
      </c>
      <c r="I39" s="36"/>
      <c r="J39" s="23"/>
      <c r="K39" s="32"/>
      <c r="L39" s="32">
        <f>'Table Insee'!I37</f>
        <v>39</v>
      </c>
      <c r="M39" s="36"/>
      <c r="O39" s="26"/>
    </row>
    <row r="40" spans="1:15" x14ac:dyDescent="0.2">
      <c r="A40" s="25" t="s">
        <v>36</v>
      </c>
      <c r="B40" s="23"/>
      <c r="C40" s="32"/>
      <c r="D40" s="32">
        <f>'Table Insee'!C38</f>
        <v>60</v>
      </c>
      <c r="E40" s="36"/>
      <c r="F40" s="23"/>
      <c r="G40" s="32"/>
      <c r="H40" s="32">
        <f>'Table Insee'!F38</f>
        <v>22</v>
      </c>
      <c r="I40" s="36"/>
      <c r="J40" s="23"/>
      <c r="K40" s="32"/>
      <c r="L40" s="32">
        <f>'Table Insee'!I38</f>
        <v>41</v>
      </c>
      <c r="M40" s="36"/>
      <c r="O40" s="26"/>
    </row>
    <row r="41" spans="1:15" x14ac:dyDescent="0.2">
      <c r="A41" s="25" t="s">
        <v>37</v>
      </c>
      <c r="B41" s="23"/>
      <c r="C41" s="32"/>
      <c r="D41" s="32">
        <f>'Table Insee'!C39</f>
        <v>62</v>
      </c>
      <c r="E41" s="36"/>
      <c r="F41" s="23"/>
      <c r="G41" s="32"/>
      <c r="H41" s="32">
        <f>'Table Insee'!F39</f>
        <v>22</v>
      </c>
      <c r="I41" s="36"/>
      <c r="J41" s="23"/>
      <c r="K41" s="32"/>
      <c r="L41" s="32">
        <f>'Table Insee'!I39</f>
        <v>43</v>
      </c>
      <c r="M41" s="36"/>
      <c r="O41" s="26"/>
    </row>
    <row r="42" spans="1:15" x14ac:dyDescent="0.2">
      <c r="A42" s="25" t="s">
        <v>38</v>
      </c>
      <c r="B42" s="23"/>
      <c r="C42" s="32"/>
      <c r="D42" s="32">
        <f>'Table Insee'!C40</f>
        <v>65</v>
      </c>
      <c r="E42" s="36"/>
      <c r="F42" s="23"/>
      <c r="G42" s="32"/>
      <c r="H42" s="32">
        <f>'Table Insee'!F40</f>
        <v>23</v>
      </c>
      <c r="I42" s="36"/>
      <c r="J42" s="23"/>
      <c r="K42" s="32"/>
      <c r="L42" s="32">
        <f>'Table Insee'!I40</f>
        <v>44</v>
      </c>
      <c r="M42" s="36"/>
      <c r="O42" s="26"/>
    </row>
    <row r="43" spans="1:15" x14ac:dyDescent="0.2">
      <c r="A43" s="25" t="s">
        <v>39</v>
      </c>
      <c r="B43" s="23"/>
      <c r="C43" s="32"/>
      <c r="D43" s="32">
        <f>'Table Insee'!C41</f>
        <v>71</v>
      </c>
      <c r="E43" s="36"/>
      <c r="F43" s="23"/>
      <c r="G43" s="32"/>
      <c r="H43" s="32">
        <f>'Table Insee'!F41</f>
        <v>25</v>
      </c>
      <c r="I43" s="36"/>
      <c r="J43" s="23"/>
      <c r="K43" s="32"/>
      <c r="L43" s="32">
        <f>'Table Insee'!I41</f>
        <v>49</v>
      </c>
      <c r="M43" s="36"/>
      <c r="O43" s="26"/>
    </row>
    <row r="44" spans="1:15" x14ac:dyDescent="0.2">
      <c r="A44" s="25" t="s">
        <v>40</v>
      </c>
      <c r="B44" s="23"/>
      <c r="C44" s="32"/>
      <c r="D44" s="32">
        <f>'Table Insee'!C42</f>
        <v>70</v>
      </c>
      <c r="E44" s="36"/>
      <c r="F44" s="23"/>
      <c r="G44" s="32"/>
      <c r="H44" s="32">
        <f>'Table Insee'!F42</f>
        <v>25</v>
      </c>
      <c r="I44" s="36"/>
      <c r="J44" s="23"/>
      <c r="K44" s="32"/>
      <c r="L44" s="32">
        <f>'Table Insee'!I42</f>
        <v>48</v>
      </c>
      <c r="M44" s="36"/>
      <c r="O44" s="26"/>
    </row>
    <row r="45" spans="1:15" x14ac:dyDescent="0.2">
      <c r="A45" s="25" t="s">
        <v>41</v>
      </c>
      <c r="B45" s="23"/>
      <c r="C45" s="32"/>
      <c r="D45" s="32">
        <f>'Table Insee'!C43</f>
        <v>75</v>
      </c>
      <c r="E45" s="36"/>
      <c r="F45" s="23"/>
      <c r="G45" s="32"/>
      <c r="H45" s="32">
        <f>'Table Insee'!F43</f>
        <v>27</v>
      </c>
      <c r="I45" s="36"/>
      <c r="J45" s="23"/>
      <c r="K45" s="32"/>
      <c r="L45" s="32">
        <f>'Table Insee'!I43</f>
        <v>51</v>
      </c>
      <c r="M45" s="36"/>
      <c r="O45" s="26"/>
    </row>
    <row r="46" spans="1:15" x14ac:dyDescent="0.2">
      <c r="A46" s="25" t="s">
        <v>42</v>
      </c>
      <c r="B46" s="23"/>
      <c r="C46" s="32"/>
      <c r="D46" s="32">
        <f>'Table Insee'!C44</f>
        <v>77</v>
      </c>
      <c r="E46" s="36"/>
      <c r="F46" s="23"/>
      <c r="G46" s="32"/>
      <c r="H46" s="32">
        <f>'Table Insee'!F44</f>
        <v>31</v>
      </c>
      <c r="I46" s="36"/>
      <c r="J46" s="23"/>
      <c r="K46" s="32"/>
      <c r="L46" s="32">
        <f>'Table Insee'!I44</f>
        <v>55</v>
      </c>
      <c r="M46" s="36"/>
      <c r="O46" s="26"/>
    </row>
    <row r="47" spans="1:15" x14ac:dyDescent="0.2">
      <c r="A47" s="25" t="s">
        <v>43</v>
      </c>
      <c r="B47" s="23"/>
      <c r="C47" s="32"/>
      <c r="D47" s="32">
        <f>'Table Insee'!C45</f>
        <v>82</v>
      </c>
      <c r="E47" s="36"/>
      <c r="F47" s="23"/>
      <c r="G47" s="32"/>
      <c r="H47" s="32">
        <f>'Table Insee'!F45</f>
        <v>29</v>
      </c>
      <c r="I47" s="36"/>
      <c r="J47" s="23"/>
      <c r="K47" s="32"/>
      <c r="L47" s="32">
        <f>'Table Insee'!I45</f>
        <v>56</v>
      </c>
      <c r="M47" s="36"/>
      <c r="O47" s="26"/>
    </row>
    <row r="48" spans="1:15" x14ac:dyDescent="0.2">
      <c r="A48" s="25" t="s">
        <v>44</v>
      </c>
      <c r="B48" s="23"/>
      <c r="C48" s="32"/>
      <c r="D48" s="32">
        <f>'Table Insee'!C46</f>
        <v>82</v>
      </c>
      <c r="E48" s="36"/>
      <c r="F48" s="23"/>
      <c r="G48" s="32"/>
      <c r="H48" s="32">
        <f>'Table Insee'!F46</f>
        <v>33</v>
      </c>
      <c r="I48" s="36"/>
      <c r="J48" s="23"/>
      <c r="K48" s="32"/>
      <c r="L48" s="32">
        <f>'Table Insee'!I46</f>
        <v>58</v>
      </c>
      <c r="M48" s="36"/>
      <c r="O48" s="26"/>
    </row>
    <row r="49" spans="1:15" x14ac:dyDescent="0.2">
      <c r="A49" s="25" t="s">
        <v>45</v>
      </c>
      <c r="B49" s="23"/>
      <c r="C49" s="32"/>
      <c r="D49" s="32">
        <f>'Table Insee'!C47</f>
        <v>86</v>
      </c>
      <c r="E49" s="36"/>
      <c r="F49" s="23"/>
      <c r="G49" s="32"/>
      <c r="H49" s="32">
        <f>'Table Insee'!F47</f>
        <v>35</v>
      </c>
      <c r="I49" s="36"/>
      <c r="J49" s="23"/>
      <c r="K49" s="32"/>
      <c r="L49" s="32">
        <f>'Table Insee'!I47</f>
        <v>61</v>
      </c>
      <c r="M49" s="36"/>
      <c r="O49" s="26"/>
    </row>
    <row r="50" spans="1:15" x14ac:dyDescent="0.2">
      <c r="A50" s="25" t="s">
        <v>46</v>
      </c>
      <c r="B50" s="23"/>
      <c r="C50" s="32"/>
      <c r="D50" s="32">
        <f>'Table Insee'!C48</f>
        <v>89</v>
      </c>
      <c r="E50" s="36"/>
      <c r="F50" s="23"/>
      <c r="G50" s="32"/>
      <c r="H50" s="32">
        <f>'Table Insee'!F48</f>
        <v>37</v>
      </c>
      <c r="I50" s="36"/>
      <c r="J50" s="23"/>
      <c r="K50" s="32"/>
      <c r="L50" s="32">
        <f>'Table Insee'!I48</f>
        <v>63</v>
      </c>
      <c r="M50" s="36"/>
      <c r="O50" s="26"/>
    </row>
    <row r="51" spans="1:15" x14ac:dyDescent="0.2">
      <c r="A51" s="25" t="s">
        <v>47</v>
      </c>
      <c r="B51" s="23"/>
      <c r="C51" s="32"/>
      <c r="D51" s="32">
        <f>'Table Insee'!C49</f>
        <v>99</v>
      </c>
      <c r="E51" s="36"/>
      <c r="F51" s="23"/>
      <c r="G51" s="32"/>
      <c r="H51" s="32">
        <f>'Table Insee'!F49</f>
        <v>38</v>
      </c>
      <c r="I51" s="36"/>
      <c r="J51" s="23"/>
      <c r="K51" s="32"/>
      <c r="L51" s="32">
        <f>'Table Insee'!I49</f>
        <v>69</v>
      </c>
      <c r="M51" s="36"/>
      <c r="O51" s="26"/>
    </row>
    <row r="52" spans="1:15" x14ac:dyDescent="0.2">
      <c r="A52" s="25" t="s">
        <v>48</v>
      </c>
      <c r="B52" s="23"/>
      <c r="C52" s="32"/>
      <c r="D52" s="32">
        <f>'Table Insee'!C50</f>
        <v>99</v>
      </c>
      <c r="E52" s="36"/>
      <c r="F52" s="23"/>
      <c r="G52" s="32"/>
      <c r="H52" s="32">
        <f>'Table Insee'!F50</f>
        <v>41</v>
      </c>
      <c r="I52" s="36"/>
      <c r="J52" s="23"/>
      <c r="K52" s="32"/>
      <c r="L52" s="32">
        <f>'Table Insee'!I50</f>
        <v>71</v>
      </c>
      <c r="M52" s="36"/>
      <c r="O52" s="26"/>
    </row>
    <row r="53" spans="1:15" x14ac:dyDescent="0.2">
      <c r="A53" s="25" t="s">
        <v>49</v>
      </c>
      <c r="B53" s="23"/>
      <c r="C53" s="32"/>
      <c r="D53" s="32">
        <f>'Table Insee'!C51</f>
        <v>105</v>
      </c>
      <c r="E53" s="36"/>
      <c r="F53" s="23"/>
      <c r="G53" s="32"/>
      <c r="H53" s="32">
        <f>'Table Insee'!F51</f>
        <v>51</v>
      </c>
      <c r="I53" s="36"/>
      <c r="J53" s="23"/>
      <c r="K53" s="32"/>
      <c r="L53" s="32">
        <f>'Table Insee'!I51</f>
        <v>79</v>
      </c>
      <c r="M53" s="36"/>
      <c r="O53" s="26"/>
    </row>
    <row r="54" spans="1:15" x14ac:dyDescent="0.2">
      <c r="A54" s="25" t="s">
        <v>50</v>
      </c>
      <c r="B54" s="23"/>
      <c r="C54" s="32"/>
      <c r="D54" s="32">
        <f>'Table Insee'!C52</f>
        <v>118</v>
      </c>
      <c r="E54" s="36"/>
      <c r="F54" s="23"/>
      <c r="G54" s="32"/>
      <c r="H54" s="32">
        <f>'Table Insee'!F52</f>
        <v>56</v>
      </c>
      <c r="I54" s="36"/>
      <c r="J54" s="23"/>
      <c r="K54" s="32"/>
      <c r="L54" s="32">
        <f>'Table Insee'!I52</f>
        <v>88</v>
      </c>
      <c r="M54" s="36"/>
      <c r="O54" s="26"/>
    </row>
    <row r="55" spans="1:15" x14ac:dyDescent="0.2">
      <c r="A55" s="25" t="s">
        <v>51</v>
      </c>
      <c r="B55" s="23"/>
      <c r="C55" s="32"/>
      <c r="D55" s="32">
        <f>'Table Insee'!C53</f>
        <v>126</v>
      </c>
      <c r="E55" s="36"/>
      <c r="F55" s="23"/>
      <c r="G55" s="32"/>
      <c r="H55" s="32">
        <f>'Table Insee'!F53</f>
        <v>62</v>
      </c>
      <c r="I55" s="36"/>
      <c r="J55" s="23"/>
      <c r="K55" s="32"/>
      <c r="L55" s="32">
        <f>'Table Insee'!I53</f>
        <v>95</v>
      </c>
      <c r="M55" s="36"/>
      <c r="O55" s="26"/>
    </row>
    <row r="56" spans="1:15" x14ac:dyDescent="0.2">
      <c r="A56" s="25" t="s">
        <v>52</v>
      </c>
      <c r="B56" s="23"/>
      <c r="C56" s="32"/>
      <c r="D56" s="32">
        <f>'Table Insee'!C54</f>
        <v>140</v>
      </c>
      <c r="E56" s="36"/>
      <c r="F56" s="23"/>
      <c r="G56" s="32"/>
      <c r="H56" s="32">
        <f>'Table Insee'!F54</f>
        <v>68</v>
      </c>
      <c r="I56" s="36"/>
      <c r="J56" s="23"/>
      <c r="K56" s="32"/>
      <c r="L56" s="32">
        <f>'Table Insee'!I54</f>
        <v>104</v>
      </c>
      <c r="M56" s="36"/>
      <c r="O56" s="26"/>
    </row>
    <row r="57" spans="1:15" x14ac:dyDescent="0.2">
      <c r="A57" s="25" t="s">
        <v>53</v>
      </c>
      <c r="B57" s="23"/>
      <c r="C57" s="32"/>
      <c r="D57" s="32">
        <f>'Table Insee'!C55</f>
        <v>145</v>
      </c>
      <c r="E57" s="36"/>
      <c r="F57" s="23"/>
      <c r="G57" s="32"/>
      <c r="H57" s="32">
        <f>'Table Insee'!F55</f>
        <v>72</v>
      </c>
      <c r="I57" s="36"/>
      <c r="J57" s="23"/>
      <c r="K57" s="32"/>
      <c r="L57" s="32">
        <f>'Table Insee'!I55</f>
        <v>109</v>
      </c>
      <c r="M57" s="36"/>
      <c r="O57" s="26"/>
    </row>
    <row r="58" spans="1:15" x14ac:dyDescent="0.2">
      <c r="A58" s="25" t="s">
        <v>54</v>
      </c>
      <c r="B58" s="23"/>
      <c r="C58" s="32"/>
      <c r="D58" s="32">
        <f>'Table Insee'!C56</f>
        <v>162</v>
      </c>
      <c r="E58" s="36"/>
      <c r="F58" s="23"/>
      <c r="G58" s="32"/>
      <c r="H58" s="32">
        <f>'Table Insee'!F56</f>
        <v>81</v>
      </c>
      <c r="I58" s="36"/>
      <c r="J58" s="23"/>
      <c r="K58" s="32"/>
      <c r="L58" s="32">
        <f>'Table Insee'!I56</f>
        <v>122</v>
      </c>
      <c r="M58" s="36"/>
      <c r="O58" s="26"/>
    </row>
    <row r="59" spans="1:15" x14ac:dyDescent="0.2">
      <c r="A59" s="25" t="s">
        <v>55</v>
      </c>
      <c r="B59" s="23"/>
      <c r="C59" s="32"/>
      <c r="D59" s="32">
        <f>'Table Insee'!C57</f>
        <v>178</v>
      </c>
      <c r="E59" s="36"/>
      <c r="F59" s="23"/>
      <c r="G59" s="32"/>
      <c r="H59" s="32">
        <f>'Table Insee'!F57</f>
        <v>87</v>
      </c>
      <c r="I59" s="36"/>
      <c r="J59" s="23"/>
      <c r="K59" s="32"/>
      <c r="L59" s="32">
        <f>'Table Insee'!I57</f>
        <v>134</v>
      </c>
      <c r="M59" s="36"/>
      <c r="O59" s="26"/>
    </row>
    <row r="60" spans="1:15" x14ac:dyDescent="0.2">
      <c r="A60" s="25" t="s">
        <v>56</v>
      </c>
      <c r="B60" s="23"/>
      <c r="C60" s="32"/>
      <c r="D60" s="32">
        <f>'Table Insee'!C58</f>
        <v>196</v>
      </c>
      <c r="E60" s="36"/>
      <c r="F60" s="23"/>
      <c r="G60" s="32"/>
      <c r="H60" s="32">
        <f>'Table Insee'!F58</f>
        <v>105</v>
      </c>
      <c r="I60" s="36"/>
      <c r="J60" s="23"/>
      <c r="K60" s="32"/>
      <c r="L60" s="32">
        <f>'Table Insee'!I58</f>
        <v>151</v>
      </c>
      <c r="M60" s="36"/>
      <c r="O60" s="26"/>
    </row>
    <row r="61" spans="1:15" x14ac:dyDescent="0.2">
      <c r="A61" s="25" t="s">
        <v>57</v>
      </c>
      <c r="B61" s="23"/>
      <c r="C61" s="32"/>
      <c r="D61" s="32">
        <f>'Table Insee'!C59</f>
        <v>219</v>
      </c>
      <c r="E61" s="36"/>
      <c r="F61" s="23"/>
      <c r="G61" s="32"/>
      <c r="H61" s="32">
        <f>'Table Insee'!F59</f>
        <v>117</v>
      </c>
      <c r="I61" s="36"/>
      <c r="J61" s="23"/>
      <c r="K61" s="32"/>
      <c r="L61" s="32">
        <f>'Table Insee'!I59</f>
        <v>168</v>
      </c>
      <c r="M61" s="36"/>
      <c r="O61" s="26"/>
    </row>
    <row r="62" spans="1:15" x14ac:dyDescent="0.2">
      <c r="A62" s="25" t="s">
        <v>58</v>
      </c>
      <c r="B62" s="23"/>
      <c r="C62" s="32"/>
      <c r="D62" s="32">
        <f>'Table Insee'!C60</f>
        <v>244</v>
      </c>
      <c r="E62" s="36"/>
      <c r="F62" s="23"/>
      <c r="G62" s="32"/>
      <c r="H62" s="32">
        <f>'Table Insee'!F60</f>
        <v>128</v>
      </c>
      <c r="I62" s="36"/>
      <c r="J62" s="23"/>
      <c r="K62" s="32"/>
      <c r="L62" s="32">
        <f>'Table Insee'!I60</f>
        <v>187</v>
      </c>
      <c r="M62" s="36"/>
      <c r="O62" s="26"/>
    </row>
    <row r="63" spans="1:15" x14ac:dyDescent="0.2">
      <c r="A63" s="25" t="s">
        <v>59</v>
      </c>
      <c r="B63" s="23"/>
      <c r="C63" s="32"/>
      <c r="D63" s="32">
        <f>'Table Insee'!C61</f>
        <v>268</v>
      </c>
      <c r="E63" s="36"/>
      <c r="F63" s="23"/>
      <c r="G63" s="32"/>
      <c r="H63" s="32">
        <f>'Table Insee'!F61</f>
        <v>140</v>
      </c>
      <c r="I63" s="36"/>
      <c r="J63" s="23"/>
      <c r="K63" s="32"/>
      <c r="L63" s="32">
        <f>'Table Insee'!I61</f>
        <v>205</v>
      </c>
      <c r="M63" s="36"/>
      <c r="O63" s="26"/>
    </row>
    <row r="64" spans="1:15" x14ac:dyDescent="0.2">
      <c r="A64" s="25" t="s">
        <v>60</v>
      </c>
      <c r="B64" s="23"/>
      <c r="C64" s="32"/>
      <c r="D64" s="32">
        <f>'Table Insee'!C62</f>
        <v>302</v>
      </c>
      <c r="E64" s="36"/>
      <c r="F64" s="23"/>
      <c r="G64" s="32"/>
      <c r="H64" s="32">
        <f>'Table Insee'!F62</f>
        <v>156</v>
      </c>
      <c r="I64" s="36"/>
      <c r="J64" s="23"/>
      <c r="K64" s="32"/>
      <c r="L64" s="32">
        <f>'Table Insee'!I62</f>
        <v>230</v>
      </c>
      <c r="M64" s="36"/>
      <c r="O64" s="26"/>
    </row>
    <row r="65" spans="1:15" x14ac:dyDescent="0.2">
      <c r="A65" s="25" t="s">
        <v>61</v>
      </c>
      <c r="B65" s="23"/>
      <c r="C65" s="32"/>
      <c r="D65" s="32">
        <f>'Table Insee'!C63</f>
        <v>325</v>
      </c>
      <c r="E65" s="36"/>
      <c r="F65" s="23"/>
      <c r="G65" s="32"/>
      <c r="H65" s="32">
        <f>'Table Insee'!F63</f>
        <v>179</v>
      </c>
      <c r="I65" s="36"/>
      <c r="J65" s="23"/>
      <c r="K65" s="32"/>
      <c r="L65" s="32">
        <f>'Table Insee'!I63</f>
        <v>253</v>
      </c>
      <c r="M65" s="36"/>
      <c r="O65" s="26"/>
    </row>
    <row r="66" spans="1:15" x14ac:dyDescent="0.2">
      <c r="A66" s="25" t="s">
        <v>62</v>
      </c>
      <c r="B66" s="23"/>
      <c r="C66" s="32"/>
      <c r="D66" s="32">
        <f>'Table Insee'!C64</f>
        <v>359</v>
      </c>
      <c r="E66" s="36"/>
      <c r="F66" s="23"/>
      <c r="G66" s="32"/>
      <c r="H66" s="32">
        <f>'Table Insee'!F64</f>
        <v>183</v>
      </c>
      <c r="I66" s="36"/>
      <c r="J66" s="23"/>
      <c r="K66" s="32"/>
      <c r="L66" s="32">
        <f>'Table Insee'!I64</f>
        <v>272</v>
      </c>
      <c r="M66" s="36"/>
      <c r="O66" s="26"/>
    </row>
    <row r="67" spans="1:15" x14ac:dyDescent="0.2">
      <c r="A67" s="25" t="s">
        <v>63</v>
      </c>
      <c r="B67" s="23"/>
      <c r="C67" s="32"/>
      <c r="D67" s="32">
        <f>'Table Insee'!C65</f>
        <v>387</v>
      </c>
      <c r="E67" s="36"/>
      <c r="F67" s="23"/>
      <c r="G67" s="32"/>
      <c r="H67" s="32">
        <f>'Table Insee'!F65</f>
        <v>208</v>
      </c>
      <c r="I67" s="36"/>
      <c r="J67" s="23"/>
      <c r="K67" s="32"/>
      <c r="L67" s="32">
        <f>'Table Insee'!I65</f>
        <v>298</v>
      </c>
      <c r="M67" s="36"/>
      <c r="O67" s="26"/>
    </row>
    <row r="68" spans="1:15" x14ac:dyDescent="0.2">
      <c r="A68" s="25" t="s">
        <v>64</v>
      </c>
      <c r="B68" s="23"/>
      <c r="C68" s="32"/>
      <c r="D68" s="32">
        <f>'Table Insee'!C66</f>
        <v>419</v>
      </c>
      <c r="E68" s="36"/>
      <c r="F68" s="23"/>
      <c r="G68" s="32"/>
      <c r="H68" s="32">
        <f>'Table Insee'!F66</f>
        <v>223</v>
      </c>
      <c r="I68" s="36"/>
      <c r="J68" s="23"/>
      <c r="K68" s="32"/>
      <c r="L68" s="32">
        <f>'Table Insee'!I66</f>
        <v>322</v>
      </c>
      <c r="M68" s="36"/>
      <c r="O68" s="26"/>
    </row>
    <row r="69" spans="1:15" x14ac:dyDescent="0.2">
      <c r="A69" s="25" t="s">
        <v>65</v>
      </c>
      <c r="B69" s="23"/>
      <c r="C69" s="32"/>
      <c r="D69" s="32">
        <f>'Table Insee'!C67</f>
        <v>468</v>
      </c>
      <c r="E69" s="36"/>
      <c r="F69" s="23"/>
      <c r="G69" s="32"/>
      <c r="H69" s="32">
        <f>'Table Insee'!F67</f>
        <v>236</v>
      </c>
      <c r="I69" s="36"/>
      <c r="J69" s="23"/>
      <c r="K69" s="32"/>
      <c r="L69" s="32">
        <f>'Table Insee'!I67</f>
        <v>353</v>
      </c>
      <c r="M69" s="36"/>
      <c r="O69" s="26"/>
    </row>
    <row r="70" spans="1:15" x14ac:dyDescent="0.2">
      <c r="A70" s="25" t="s">
        <v>66</v>
      </c>
      <c r="B70" s="23"/>
      <c r="C70" s="32"/>
      <c r="D70" s="32">
        <f>'Table Insee'!C68</f>
        <v>516</v>
      </c>
      <c r="E70" s="36"/>
      <c r="F70" s="23"/>
      <c r="G70" s="32"/>
      <c r="H70" s="32">
        <f>'Table Insee'!F68</f>
        <v>257</v>
      </c>
      <c r="I70" s="36"/>
      <c r="J70" s="23"/>
      <c r="K70" s="32"/>
      <c r="L70" s="32">
        <f>'Table Insee'!I68</f>
        <v>388</v>
      </c>
      <c r="M70" s="36"/>
      <c r="O70" s="26"/>
    </row>
    <row r="71" spans="1:15" x14ac:dyDescent="0.2">
      <c r="A71" s="25" t="s">
        <v>67</v>
      </c>
      <c r="B71" s="23"/>
      <c r="C71" s="32"/>
      <c r="D71" s="32">
        <f>'Table Insee'!C69</f>
        <v>587</v>
      </c>
      <c r="E71" s="36"/>
      <c r="F71" s="23"/>
      <c r="G71" s="32"/>
      <c r="H71" s="32">
        <f>'Table Insee'!F69</f>
        <v>287</v>
      </c>
      <c r="I71" s="36"/>
      <c r="J71" s="23"/>
      <c r="K71" s="32"/>
      <c r="L71" s="32">
        <f>'Table Insee'!I69</f>
        <v>438</v>
      </c>
      <c r="M71" s="36"/>
      <c r="O71" s="26"/>
    </row>
    <row r="72" spans="1:15" x14ac:dyDescent="0.2">
      <c r="A72" s="25" t="s">
        <v>68</v>
      </c>
      <c r="B72" s="23"/>
      <c r="C72" s="32"/>
      <c r="D72" s="32">
        <f>'Table Insee'!C70</f>
        <v>645</v>
      </c>
      <c r="E72" s="36"/>
      <c r="F72" s="23"/>
      <c r="G72" s="32"/>
      <c r="H72" s="32">
        <f>'Table Insee'!F70</f>
        <v>307</v>
      </c>
      <c r="I72" s="36"/>
      <c r="J72" s="23"/>
      <c r="K72" s="32"/>
      <c r="L72" s="32">
        <f>'Table Insee'!I70</f>
        <v>477</v>
      </c>
      <c r="M72" s="36"/>
      <c r="O72" s="26"/>
    </row>
    <row r="73" spans="1:15" x14ac:dyDescent="0.2">
      <c r="A73" s="25" t="s">
        <v>69</v>
      </c>
      <c r="B73" s="23"/>
      <c r="C73" s="32"/>
      <c r="D73" s="32">
        <f>'Table Insee'!C71</f>
        <v>713</v>
      </c>
      <c r="E73" s="36"/>
      <c r="F73" s="23"/>
      <c r="G73" s="32"/>
      <c r="H73" s="32">
        <f>'Table Insee'!F71</f>
        <v>327</v>
      </c>
      <c r="I73" s="36"/>
      <c r="J73" s="23"/>
      <c r="K73" s="32"/>
      <c r="L73" s="32">
        <f>'Table Insee'!I71</f>
        <v>521</v>
      </c>
      <c r="M73" s="36"/>
      <c r="O73" s="26"/>
    </row>
    <row r="74" spans="1:15" x14ac:dyDescent="0.2">
      <c r="A74" s="25" t="s">
        <v>70</v>
      </c>
      <c r="B74" s="23"/>
      <c r="C74" s="32"/>
      <c r="D74" s="32">
        <f>'Table Insee'!C72</f>
        <v>783</v>
      </c>
      <c r="E74" s="36"/>
      <c r="F74" s="23"/>
      <c r="G74" s="32"/>
      <c r="H74" s="32">
        <f>'Table Insee'!F72</f>
        <v>362</v>
      </c>
      <c r="I74" s="36"/>
      <c r="J74" s="23"/>
      <c r="K74" s="32"/>
      <c r="L74" s="32">
        <f>'Table Insee'!I72</f>
        <v>573</v>
      </c>
      <c r="M74" s="36"/>
      <c r="O74" s="26"/>
    </row>
    <row r="75" spans="1:15" x14ac:dyDescent="0.2">
      <c r="A75" s="25" t="s">
        <v>71</v>
      </c>
      <c r="B75" s="23"/>
      <c r="C75" s="32"/>
      <c r="D75" s="32">
        <f>'Table Insee'!C73</f>
        <v>836</v>
      </c>
      <c r="E75" s="36"/>
      <c r="F75" s="23"/>
      <c r="G75" s="32"/>
      <c r="H75" s="32">
        <f>'Table Insee'!F73</f>
        <v>382</v>
      </c>
      <c r="I75" s="36"/>
      <c r="J75" s="23"/>
      <c r="K75" s="32"/>
      <c r="L75" s="32">
        <f>'Table Insee'!I73</f>
        <v>609</v>
      </c>
      <c r="M75" s="36"/>
      <c r="O75" s="26"/>
    </row>
    <row r="76" spans="1:15" x14ac:dyDescent="0.2">
      <c r="A76" s="25" t="s">
        <v>72</v>
      </c>
      <c r="B76" s="23"/>
      <c r="C76" s="32"/>
      <c r="D76" s="32">
        <f>'Table Insee'!C74</f>
        <v>906</v>
      </c>
      <c r="E76" s="36"/>
      <c r="F76" s="23"/>
      <c r="G76" s="32"/>
      <c r="H76" s="32">
        <f>'Table Insee'!F74</f>
        <v>413</v>
      </c>
      <c r="I76" s="36"/>
      <c r="J76" s="23"/>
      <c r="K76" s="32"/>
      <c r="L76" s="32">
        <f>'Table Insee'!I74</f>
        <v>659</v>
      </c>
      <c r="M76" s="36"/>
      <c r="O76" s="26"/>
    </row>
    <row r="77" spans="1:15" x14ac:dyDescent="0.2">
      <c r="A77" s="25" t="s">
        <v>73</v>
      </c>
      <c r="B77" s="23"/>
      <c r="C77" s="32"/>
      <c r="D77" s="32">
        <f>'Table Insee'!C75</f>
        <v>987</v>
      </c>
      <c r="E77" s="36"/>
      <c r="F77" s="23"/>
      <c r="G77" s="32"/>
      <c r="H77" s="32">
        <f>'Table Insee'!F75</f>
        <v>438</v>
      </c>
      <c r="I77" s="36"/>
      <c r="J77" s="23"/>
      <c r="K77" s="32"/>
      <c r="L77" s="32">
        <f>'Table Insee'!I75</f>
        <v>712</v>
      </c>
      <c r="M77" s="36"/>
      <c r="O77" s="26"/>
    </row>
    <row r="78" spans="1:15" x14ac:dyDescent="0.2">
      <c r="A78" s="25" t="s">
        <v>74</v>
      </c>
      <c r="B78" s="23"/>
      <c r="C78" s="32"/>
      <c r="D78" s="32">
        <f>'Table Insee'!C76</f>
        <v>1062</v>
      </c>
      <c r="E78" s="36"/>
      <c r="F78" s="23"/>
      <c r="G78" s="32"/>
      <c r="H78" s="32">
        <f>'Table Insee'!F76</f>
        <v>470</v>
      </c>
      <c r="I78" s="36"/>
      <c r="J78" s="23"/>
      <c r="K78" s="32"/>
      <c r="L78" s="32">
        <f>'Table Insee'!I76</f>
        <v>764</v>
      </c>
      <c r="M78" s="36"/>
      <c r="O78" s="26"/>
    </row>
    <row r="79" spans="1:15" x14ac:dyDescent="0.2">
      <c r="A79" s="25" t="s">
        <v>75</v>
      </c>
      <c r="B79" s="23"/>
      <c r="C79" s="32"/>
      <c r="D79" s="32">
        <f>'Table Insee'!C77</f>
        <v>1138</v>
      </c>
      <c r="E79" s="36"/>
      <c r="F79" s="23"/>
      <c r="G79" s="32"/>
      <c r="H79" s="32">
        <f>'Table Insee'!F77</f>
        <v>497</v>
      </c>
      <c r="I79" s="36"/>
      <c r="J79" s="23"/>
      <c r="K79" s="32"/>
      <c r="L79" s="32">
        <f>'Table Insee'!I77</f>
        <v>814</v>
      </c>
      <c r="M79" s="36"/>
      <c r="O79" s="26"/>
    </row>
    <row r="80" spans="1:15" x14ac:dyDescent="0.2">
      <c r="A80" s="25" t="s">
        <v>76</v>
      </c>
      <c r="B80" s="23"/>
      <c r="C80" s="32"/>
      <c r="D80" s="32">
        <f>'Table Insee'!C78</f>
        <v>1215</v>
      </c>
      <c r="E80" s="36"/>
      <c r="F80" s="23"/>
      <c r="G80" s="32"/>
      <c r="H80" s="32">
        <f>'Table Insee'!F78</f>
        <v>529</v>
      </c>
      <c r="I80" s="36"/>
      <c r="J80" s="23"/>
      <c r="K80" s="32"/>
      <c r="L80" s="32">
        <f>'Table Insee'!I78</f>
        <v>868</v>
      </c>
      <c r="M80" s="36"/>
      <c r="O80" s="26"/>
    </row>
    <row r="81" spans="1:15" x14ac:dyDescent="0.2">
      <c r="A81" s="25" t="s">
        <v>77</v>
      </c>
      <c r="B81" s="23"/>
      <c r="C81" s="32"/>
      <c r="D81" s="32">
        <f>'Table Insee'!C79</f>
        <v>1266</v>
      </c>
      <c r="E81" s="36"/>
      <c r="F81" s="23"/>
      <c r="G81" s="32"/>
      <c r="H81" s="32">
        <f>'Table Insee'!F79</f>
        <v>569</v>
      </c>
      <c r="I81" s="36"/>
      <c r="J81" s="23"/>
      <c r="K81" s="32"/>
      <c r="L81" s="32">
        <f>'Table Insee'!I79</f>
        <v>912</v>
      </c>
      <c r="M81" s="36"/>
      <c r="O81" s="26"/>
    </row>
    <row r="82" spans="1:15" x14ac:dyDescent="0.2">
      <c r="A82" s="25" t="s">
        <v>78</v>
      </c>
      <c r="B82" s="23"/>
      <c r="C82" s="32"/>
      <c r="D82" s="32">
        <f>'Table Insee'!C80</f>
        <v>1350</v>
      </c>
      <c r="E82" s="36"/>
      <c r="F82" s="23"/>
      <c r="G82" s="32"/>
      <c r="H82" s="32">
        <f>'Table Insee'!F80</f>
        <v>613</v>
      </c>
      <c r="I82" s="36"/>
      <c r="J82" s="23"/>
      <c r="K82" s="32"/>
      <c r="L82" s="32">
        <f>'Table Insee'!I80</f>
        <v>974</v>
      </c>
      <c r="M82" s="36"/>
      <c r="O82" s="26"/>
    </row>
    <row r="83" spans="1:15" x14ac:dyDescent="0.2">
      <c r="A83" s="25" t="s">
        <v>79</v>
      </c>
      <c r="B83" s="23"/>
      <c r="C83" s="32"/>
      <c r="D83" s="32">
        <f>'Table Insee'!C81</f>
        <v>1416</v>
      </c>
      <c r="E83" s="36"/>
      <c r="F83" s="23"/>
      <c r="G83" s="32"/>
      <c r="H83" s="32">
        <f>'Table Insee'!F81</f>
        <v>637</v>
      </c>
      <c r="I83" s="36"/>
      <c r="J83" s="23"/>
      <c r="K83" s="32"/>
      <c r="L83" s="32">
        <f>'Table Insee'!I81</f>
        <v>1017</v>
      </c>
      <c r="M83" s="36"/>
      <c r="O83" s="26"/>
    </row>
    <row r="84" spans="1:15" x14ac:dyDescent="0.2">
      <c r="A84" s="25" t="s">
        <v>80</v>
      </c>
      <c r="B84" s="23"/>
      <c r="C84" s="32"/>
      <c r="D84" s="32">
        <f>'Table Insee'!C82</f>
        <v>1499</v>
      </c>
      <c r="E84" s="36"/>
      <c r="F84" s="23"/>
      <c r="G84" s="32"/>
      <c r="H84" s="32">
        <f>'Table Insee'!F82</f>
        <v>673</v>
      </c>
      <c r="I84" s="36"/>
      <c r="J84" s="23"/>
      <c r="K84" s="32"/>
      <c r="L84" s="32">
        <f>'Table Insee'!I82</f>
        <v>1075</v>
      </c>
      <c r="M84" s="36"/>
      <c r="O84" s="26"/>
    </row>
    <row r="85" spans="1:15" x14ac:dyDescent="0.2">
      <c r="A85" s="25" t="s">
        <v>81</v>
      </c>
      <c r="B85" s="23"/>
      <c r="C85" s="32"/>
      <c r="D85" s="32">
        <f>'Table Insee'!C83</f>
        <v>1616</v>
      </c>
      <c r="E85" s="36"/>
      <c r="F85" s="23"/>
      <c r="G85" s="32"/>
      <c r="H85" s="32">
        <f>'Table Insee'!F83</f>
        <v>736</v>
      </c>
      <c r="I85" s="36"/>
      <c r="J85" s="23"/>
      <c r="K85" s="32"/>
      <c r="L85" s="32">
        <f>'Table Insee'!I83</f>
        <v>1162</v>
      </c>
      <c r="M85" s="36"/>
      <c r="O85" s="26"/>
    </row>
    <row r="86" spans="1:15" x14ac:dyDescent="0.2">
      <c r="A86" s="25" t="s">
        <v>82</v>
      </c>
      <c r="B86" s="23"/>
      <c r="C86" s="32"/>
      <c r="D86" s="32">
        <f>'Table Insee'!C84</f>
        <v>1745</v>
      </c>
      <c r="E86" s="36"/>
      <c r="F86" s="23"/>
      <c r="G86" s="32"/>
      <c r="H86" s="32">
        <f>'Table Insee'!F84</f>
        <v>806</v>
      </c>
      <c r="I86" s="36"/>
      <c r="J86" s="23"/>
      <c r="K86" s="32"/>
      <c r="L86" s="32">
        <f>'Table Insee'!I84</f>
        <v>1258</v>
      </c>
      <c r="M86" s="36"/>
      <c r="O86" s="26"/>
    </row>
    <row r="87" spans="1:15" x14ac:dyDescent="0.2">
      <c r="A87" s="25" t="s">
        <v>83</v>
      </c>
      <c r="B87" s="23"/>
      <c r="C87" s="32"/>
      <c r="D87" s="32">
        <f>'Table Insee'!C85</f>
        <v>1889</v>
      </c>
      <c r="E87" s="36"/>
      <c r="F87" s="23"/>
      <c r="G87" s="32"/>
      <c r="H87" s="32">
        <f>'Table Insee'!F85</f>
        <v>884</v>
      </c>
      <c r="I87" s="36"/>
      <c r="J87" s="23"/>
      <c r="K87" s="32"/>
      <c r="L87" s="32">
        <f>'Table Insee'!I85</f>
        <v>1366</v>
      </c>
      <c r="M87" s="36"/>
      <c r="O87" s="26"/>
    </row>
    <row r="88" spans="1:15" x14ac:dyDescent="0.2">
      <c r="A88" s="25" t="s">
        <v>84</v>
      </c>
      <c r="B88" s="23"/>
      <c r="C88" s="32"/>
      <c r="D88" s="32">
        <f>'Table Insee'!C86</f>
        <v>1977</v>
      </c>
      <c r="E88" s="36"/>
      <c r="F88" s="23"/>
      <c r="G88" s="32"/>
      <c r="H88" s="32">
        <f>'Table Insee'!F86</f>
        <v>965</v>
      </c>
      <c r="I88" s="36"/>
      <c r="J88" s="23"/>
      <c r="K88" s="32"/>
      <c r="L88" s="32">
        <f>'Table Insee'!I86</f>
        <v>1448</v>
      </c>
      <c r="M88" s="36"/>
      <c r="O88" s="26"/>
    </row>
    <row r="89" spans="1:15" x14ac:dyDescent="0.2">
      <c r="A89" s="25" t="s">
        <v>85</v>
      </c>
      <c r="B89" s="23"/>
      <c r="C89" s="32"/>
      <c r="D89" s="32">
        <f>'Table Insee'!C87</f>
        <v>2152</v>
      </c>
      <c r="E89" s="36"/>
      <c r="F89" s="23"/>
      <c r="G89" s="32"/>
      <c r="H89" s="32">
        <f>'Table Insee'!F87</f>
        <v>1066</v>
      </c>
      <c r="I89" s="36"/>
      <c r="J89" s="23"/>
      <c r="K89" s="32"/>
      <c r="L89" s="32">
        <f>'Table Insee'!I87</f>
        <v>1581</v>
      </c>
      <c r="M89" s="36"/>
      <c r="O89" s="26"/>
    </row>
    <row r="90" spans="1:15" x14ac:dyDescent="0.2">
      <c r="A90" s="25" t="s">
        <v>86</v>
      </c>
      <c r="B90" s="23"/>
      <c r="C90" s="32"/>
      <c r="D90" s="32">
        <f>'Table Insee'!C88</f>
        <v>2338</v>
      </c>
      <c r="E90" s="36"/>
      <c r="F90" s="23"/>
      <c r="G90" s="32"/>
      <c r="H90" s="32">
        <f>'Table Insee'!F88</f>
        <v>1171</v>
      </c>
      <c r="I90" s="36"/>
      <c r="J90" s="23"/>
      <c r="K90" s="32"/>
      <c r="L90" s="32">
        <f>'Table Insee'!I88</f>
        <v>1722</v>
      </c>
      <c r="M90" s="36"/>
      <c r="O90" s="26"/>
    </row>
    <row r="91" spans="1:15" x14ac:dyDescent="0.2">
      <c r="A91" s="25" t="s">
        <v>87</v>
      </c>
      <c r="B91" s="23"/>
      <c r="C91" s="32"/>
      <c r="D91" s="32">
        <f>'Table Insee'!C89</f>
        <v>2521</v>
      </c>
      <c r="E91" s="36"/>
      <c r="F91" s="23"/>
      <c r="G91" s="32"/>
      <c r="H91" s="32">
        <f>'Table Insee'!F89</f>
        <v>1266</v>
      </c>
      <c r="I91" s="36"/>
      <c r="J91" s="23"/>
      <c r="K91" s="32"/>
      <c r="L91" s="32">
        <f>'Table Insee'!I89</f>
        <v>1854</v>
      </c>
      <c r="M91" s="36"/>
      <c r="O91" s="26"/>
    </row>
    <row r="92" spans="1:15" x14ac:dyDescent="0.2">
      <c r="A92" s="25" t="s">
        <v>88</v>
      </c>
      <c r="B92" s="23"/>
      <c r="C92" s="32"/>
      <c r="D92" s="32">
        <f>'Table Insee'!C90</f>
        <v>2758</v>
      </c>
      <c r="E92" s="36"/>
      <c r="F92" s="23"/>
      <c r="G92" s="32"/>
      <c r="H92" s="32">
        <f>'Table Insee'!F90</f>
        <v>1424</v>
      </c>
      <c r="I92" s="36"/>
      <c r="J92" s="23"/>
      <c r="K92" s="32"/>
      <c r="L92" s="32">
        <f>'Table Insee'!I90</f>
        <v>2045</v>
      </c>
      <c r="M92" s="36"/>
      <c r="O92" s="26"/>
    </row>
    <row r="93" spans="1:15" x14ac:dyDescent="0.2">
      <c r="A93" s="25" t="s">
        <v>89</v>
      </c>
      <c r="B93" s="23"/>
      <c r="C93" s="32"/>
      <c r="D93" s="32">
        <f>'Table Insee'!C91</f>
        <v>3041</v>
      </c>
      <c r="E93" s="36"/>
      <c r="F93" s="23"/>
      <c r="G93" s="32"/>
      <c r="H93" s="32">
        <f>'Table Insee'!F91</f>
        <v>1630</v>
      </c>
      <c r="I93" s="36"/>
      <c r="J93" s="23"/>
      <c r="K93" s="32"/>
      <c r="L93" s="32">
        <f>'Table Insee'!I91</f>
        <v>2282</v>
      </c>
      <c r="M93" s="36"/>
      <c r="O93" s="26"/>
    </row>
    <row r="94" spans="1:15" x14ac:dyDescent="0.2">
      <c r="A94" s="25" t="s">
        <v>90</v>
      </c>
      <c r="B94" s="23"/>
      <c r="C94" s="32"/>
      <c r="D94" s="32">
        <f>'Table Insee'!C92</f>
        <v>3353</v>
      </c>
      <c r="E94" s="36"/>
      <c r="F94" s="23"/>
      <c r="G94" s="32"/>
      <c r="H94" s="32">
        <f>'Table Insee'!F92</f>
        <v>1798</v>
      </c>
      <c r="I94" s="36"/>
      <c r="J94" s="23"/>
      <c r="K94" s="32"/>
      <c r="L94" s="32">
        <f>'Table Insee'!I92</f>
        <v>2511</v>
      </c>
      <c r="M94" s="36"/>
      <c r="O94" s="26"/>
    </row>
    <row r="95" spans="1:15" x14ac:dyDescent="0.2">
      <c r="A95" s="25" t="s">
        <v>91</v>
      </c>
      <c r="B95" s="23"/>
      <c r="C95" s="32"/>
      <c r="D95" s="32">
        <f>'Table Insee'!C93</f>
        <v>3724</v>
      </c>
      <c r="E95" s="36"/>
      <c r="F95" s="23"/>
      <c r="G95" s="32"/>
      <c r="H95" s="32">
        <f>'Table Insee'!F93</f>
        <v>2021</v>
      </c>
      <c r="I95" s="36"/>
      <c r="J95" s="23"/>
      <c r="K95" s="32"/>
      <c r="L95" s="32">
        <f>'Table Insee'!I93</f>
        <v>2795</v>
      </c>
      <c r="M95" s="36"/>
      <c r="O95" s="26"/>
    </row>
    <row r="96" spans="1:15" x14ac:dyDescent="0.2">
      <c r="A96" s="25" t="s">
        <v>92</v>
      </c>
      <c r="B96" s="23"/>
      <c r="C96" s="32"/>
      <c r="D96" s="32">
        <f>'Table Insee'!C94</f>
        <v>4198</v>
      </c>
      <c r="E96" s="36"/>
      <c r="F96" s="23"/>
      <c r="G96" s="32"/>
      <c r="H96" s="32">
        <f>'Table Insee'!F94</f>
        <v>2315</v>
      </c>
      <c r="I96" s="36"/>
      <c r="J96" s="23"/>
      <c r="K96" s="32"/>
      <c r="L96" s="32">
        <f>'Table Insee'!I94</f>
        <v>3163</v>
      </c>
      <c r="M96" s="36"/>
      <c r="O96" s="26"/>
    </row>
    <row r="97" spans="1:15" x14ac:dyDescent="0.2">
      <c r="A97" s="25" t="s">
        <v>93</v>
      </c>
      <c r="B97" s="23"/>
      <c r="C97" s="32"/>
      <c r="D97" s="32">
        <f>'Table Insee'!C95</f>
        <v>4682</v>
      </c>
      <c r="E97" s="36"/>
      <c r="F97" s="23"/>
      <c r="G97" s="32"/>
      <c r="H97" s="32">
        <f>'Table Insee'!F95</f>
        <v>2674</v>
      </c>
      <c r="I97" s="36"/>
      <c r="J97" s="23"/>
      <c r="K97" s="32"/>
      <c r="L97" s="32">
        <f>'Table Insee'!I95</f>
        <v>3568</v>
      </c>
      <c r="M97" s="36"/>
      <c r="O97" s="26"/>
    </row>
    <row r="98" spans="1:15" x14ac:dyDescent="0.2">
      <c r="A98" s="25" t="s">
        <v>94</v>
      </c>
      <c r="B98" s="23"/>
      <c r="C98" s="32"/>
      <c r="D98" s="32">
        <f>'Table Insee'!C96</f>
        <v>5321</v>
      </c>
      <c r="E98" s="36"/>
      <c r="F98" s="23"/>
      <c r="G98" s="32"/>
      <c r="H98" s="32">
        <f>'Table Insee'!F96</f>
        <v>3081</v>
      </c>
      <c r="I98" s="36"/>
      <c r="J98" s="23"/>
      <c r="K98" s="32"/>
      <c r="L98" s="32">
        <f>'Table Insee'!I96</f>
        <v>4067</v>
      </c>
      <c r="M98" s="36"/>
      <c r="O98" s="26"/>
    </row>
    <row r="99" spans="1:15" x14ac:dyDescent="0.2">
      <c r="A99" s="25" t="s">
        <v>95</v>
      </c>
      <c r="B99" s="23"/>
      <c r="C99" s="32"/>
      <c r="D99" s="32">
        <f>'Table Insee'!C97</f>
        <v>5957</v>
      </c>
      <c r="E99" s="36"/>
      <c r="F99" s="23"/>
      <c r="G99" s="32"/>
      <c r="H99" s="32">
        <f>'Table Insee'!F97</f>
        <v>3524</v>
      </c>
      <c r="I99" s="36"/>
      <c r="J99" s="23"/>
      <c r="K99" s="32"/>
      <c r="L99" s="32">
        <f>'Table Insee'!I97</f>
        <v>4582</v>
      </c>
      <c r="M99" s="36"/>
      <c r="O99" s="26"/>
    </row>
    <row r="100" spans="1:15" x14ac:dyDescent="0.2">
      <c r="A100" s="25" t="s">
        <v>96</v>
      </c>
      <c r="B100" s="23"/>
      <c r="C100" s="32"/>
      <c r="D100" s="32">
        <f>'Table Insee'!C98</f>
        <v>6723</v>
      </c>
      <c r="E100" s="36"/>
      <c r="F100" s="23"/>
      <c r="G100" s="32"/>
      <c r="H100" s="32">
        <f>'Table Insee'!F98</f>
        <v>4117</v>
      </c>
      <c r="I100" s="36"/>
      <c r="J100" s="23"/>
      <c r="K100" s="32"/>
      <c r="L100" s="32">
        <f>'Table Insee'!I98</f>
        <v>5233</v>
      </c>
      <c r="M100" s="36"/>
      <c r="O100" s="26"/>
    </row>
    <row r="101" spans="1:15" x14ac:dyDescent="0.2">
      <c r="A101" s="25" t="s">
        <v>97</v>
      </c>
      <c r="B101" s="23"/>
      <c r="C101" s="32"/>
      <c r="D101" s="32">
        <f>'Table Insee'!C99</f>
        <v>7633</v>
      </c>
      <c r="E101" s="36"/>
      <c r="F101" s="23"/>
      <c r="G101" s="32"/>
      <c r="H101" s="32">
        <f>'Table Insee'!F99</f>
        <v>4769</v>
      </c>
      <c r="I101" s="36"/>
      <c r="J101" s="23"/>
      <c r="K101" s="32"/>
      <c r="L101" s="32">
        <f>'Table Insee'!I99</f>
        <v>5976</v>
      </c>
      <c r="M101" s="36"/>
      <c r="O101" s="26"/>
    </row>
    <row r="102" spans="1:15" x14ac:dyDescent="0.2">
      <c r="A102" s="25" t="s">
        <v>98</v>
      </c>
      <c r="B102" s="23"/>
      <c r="C102" s="32"/>
      <c r="D102" s="32">
        <f>'Table Insee'!C100</f>
        <v>8688</v>
      </c>
      <c r="E102" s="36"/>
      <c r="F102" s="23"/>
      <c r="G102" s="32"/>
      <c r="H102" s="32">
        <f>'Table Insee'!F100</f>
        <v>5560</v>
      </c>
      <c r="I102" s="36"/>
      <c r="J102" s="23"/>
      <c r="K102" s="32"/>
      <c r="L102" s="32">
        <f>'Table Insee'!I100</f>
        <v>6855</v>
      </c>
      <c r="M102" s="36"/>
      <c r="O102" s="26"/>
    </row>
    <row r="103" spans="1:15" x14ac:dyDescent="0.2">
      <c r="A103" s="25" t="s">
        <v>99</v>
      </c>
      <c r="B103" s="23"/>
      <c r="C103" s="32"/>
      <c r="D103" s="32">
        <f>'Table Insee'!C101</f>
        <v>9753</v>
      </c>
      <c r="E103" s="36"/>
      <c r="F103" s="23"/>
      <c r="G103" s="32"/>
      <c r="H103" s="32">
        <f>'Table Insee'!F101</f>
        <v>6464</v>
      </c>
      <c r="I103" s="36"/>
      <c r="J103" s="23"/>
      <c r="K103" s="32"/>
      <c r="L103" s="32">
        <f>'Table Insee'!I101</f>
        <v>7799</v>
      </c>
      <c r="M103" s="36"/>
      <c r="O103" s="26"/>
    </row>
    <row r="104" spans="1:15" x14ac:dyDescent="0.2">
      <c r="A104" s="25" t="s">
        <v>100</v>
      </c>
      <c r="B104" s="23"/>
      <c r="C104" s="32"/>
      <c r="D104" s="32">
        <f>'Table Insee'!C102</f>
        <v>11116</v>
      </c>
      <c r="E104" s="36"/>
      <c r="F104" s="23"/>
      <c r="G104" s="32"/>
      <c r="H104" s="32">
        <f>'Table Insee'!F102</f>
        <v>7456</v>
      </c>
      <c r="I104" s="36"/>
      <c r="J104" s="23"/>
      <c r="K104" s="32"/>
      <c r="L104" s="32">
        <f>'Table Insee'!I102</f>
        <v>8910</v>
      </c>
      <c r="M104" s="36"/>
      <c r="O104" s="26"/>
    </row>
    <row r="105" spans="1:15" x14ac:dyDescent="0.2">
      <c r="A105" s="25" t="s">
        <v>101</v>
      </c>
      <c r="B105" s="23"/>
      <c r="C105" s="32"/>
      <c r="D105" s="32">
        <f>'Table Insee'!C103</f>
        <v>12489</v>
      </c>
      <c r="E105" s="36"/>
      <c r="F105" s="23"/>
      <c r="G105" s="32"/>
      <c r="H105" s="32">
        <f>'Table Insee'!F103</f>
        <v>8542</v>
      </c>
      <c r="I105" s="36"/>
      <c r="J105" s="23"/>
      <c r="K105" s="32"/>
      <c r="L105" s="32">
        <f>'Table Insee'!I103</f>
        <v>10072</v>
      </c>
      <c r="M105" s="36"/>
      <c r="O105" s="26"/>
    </row>
    <row r="106" spans="1:15" x14ac:dyDescent="0.2">
      <c r="A106" s="25" t="s">
        <v>102</v>
      </c>
      <c r="B106" s="23"/>
      <c r="C106" s="32"/>
      <c r="D106" s="32">
        <f>'Table Insee'!C104</f>
        <v>13823</v>
      </c>
      <c r="E106" s="36"/>
      <c r="F106" s="23"/>
      <c r="G106" s="32"/>
      <c r="H106" s="32">
        <f>'Table Insee'!F104</f>
        <v>9883</v>
      </c>
      <c r="I106" s="36"/>
      <c r="J106" s="23"/>
      <c r="K106" s="32"/>
      <c r="L106" s="32">
        <f>'Table Insee'!I104</f>
        <v>11370</v>
      </c>
      <c r="M106" s="36"/>
      <c r="O106" s="26"/>
    </row>
    <row r="107" spans="1:15" x14ac:dyDescent="0.2">
      <c r="A107" s="25" t="s">
        <v>103</v>
      </c>
      <c r="B107" s="23"/>
      <c r="C107" s="32"/>
      <c r="D107" s="32">
        <f>'Table Insee'!C105</f>
        <v>15494</v>
      </c>
      <c r="E107" s="36"/>
      <c r="F107" s="23"/>
      <c r="G107" s="32"/>
      <c r="H107" s="32">
        <f>'Table Insee'!F105</f>
        <v>11343</v>
      </c>
      <c r="I107" s="36"/>
      <c r="J107" s="23"/>
      <c r="K107" s="32"/>
      <c r="L107" s="32">
        <f>'Table Insee'!I105</f>
        <v>12866</v>
      </c>
      <c r="M107" s="36"/>
      <c r="O107" s="26"/>
    </row>
    <row r="108" spans="1:15" x14ac:dyDescent="0.2">
      <c r="A108" s="25" t="s">
        <v>104</v>
      </c>
      <c r="B108" s="23"/>
      <c r="C108" s="32"/>
      <c r="D108" s="32">
        <f>'Table Insee'!C106</f>
        <v>17077</v>
      </c>
      <c r="E108" s="36"/>
      <c r="F108" s="23"/>
      <c r="G108" s="32"/>
      <c r="H108" s="32">
        <f>'Table Insee'!F106</f>
        <v>12960</v>
      </c>
      <c r="I108" s="36"/>
      <c r="J108" s="23"/>
      <c r="K108" s="32"/>
      <c r="L108" s="32">
        <f>'Table Insee'!I106</f>
        <v>14424</v>
      </c>
      <c r="M108" s="36"/>
      <c r="O108" s="26"/>
    </row>
    <row r="109" spans="1:15" x14ac:dyDescent="0.2">
      <c r="A109" s="25" t="s">
        <v>105</v>
      </c>
      <c r="B109" s="23"/>
      <c r="C109" s="32"/>
      <c r="D109" s="32">
        <f>'Table Insee'!C107</f>
        <v>19331</v>
      </c>
      <c r="E109" s="36"/>
      <c r="F109" s="23"/>
      <c r="G109" s="32"/>
      <c r="H109" s="32">
        <f>'Table Insee'!F107</f>
        <v>14706</v>
      </c>
      <c r="I109" s="36"/>
      <c r="J109" s="23"/>
      <c r="K109" s="32"/>
      <c r="L109" s="32">
        <f>'Table Insee'!I107</f>
        <v>16301</v>
      </c>
      <c r="M109" s="36"/>
      <c r="O109" s="26"/>
    </row>
    <row r="110" spans="1:15" x14ac:dyDescent="0.2">
      <c r="A110" s="25" t="s">
        <v>106</v>
      </c>
      <c r="B110" s="23"/>
      <c r="C110" s="32"/>
      <c r="D110" s="32">
        <f>'Table Insee'!C108</f>
        <v>21517</v>
      </c>
      <c r="E110" s="36"/>
      <c r="F110" s="23"/>
      <c r="G110" s="32"/>
      <c r="H110" s="32">
        <f>'Table Insee'!F108</f>
        <v>16523</v>
      </c>
      <c r="I110" s="36"/>
      <c r="J110" s="23"/>
      <c r="K110" s="32"/>
      <c r="L110" s="32">
        <f>'Table Insee'!I108</f>
        <v>18183</v>
      </c>
      <c r="M110" s="36"/>
      <c r="O110" s="26"/>
    </row>
    <row r="111" spans="1:15" x14ac:dyDescent="0.2">
      <c r="A111" s="25" t="s">
        <v>107</v>
      </c>
      <c r="B111" s="23"/>
      <c r="C111" s="32"/>
      <c r="D111" s="32">
        <f>'Table Insee'!C109</f>
        <v>23446</v>
      </c>
      <c r="E111" s="36"/>
      <c r="F111" s="23"/>
      <c r="G111" s="32"/>
      <c r="H111" s="32">
        <f>'Table Insee'!F109</f>
        <v>18670</v>
      </c>
      <c r="I111" s="36"/>
      <c r="J111" s="23"/>
      <c r="K111" s="32"/>
      <c r="L111" s="32">
        <f>'Table Insee'!I109</f>
        <v>20192</v>
      </c>
      <c r="M111" s="36"/>
      <c r="O111" s="26"/>
    </row>
    <row r="112" spans="1:15" x14ac:dyDescent="0.2">
      <c r="A112" s="25" t="s">
        <v>108</v>
      </c>
      <c r="B112" s="23"/>
      <c r="C112" s="32"/>
      <c r="D112" s="32">
        <f>'Table Insee'!C110</f>
        <v>25279</v>
      </c>
      <c r="E112" s="36"/>
      <c r="F112" s="23"/>
      <c r="G112" s="32"/>
      <c r="H112" s="32">
        <f>'Table Insee'!F110</f>
        <v>20916</v>
      </c>
      <c r="I112" s="36"/>
      <c r="J112" s="23"/>
      <c r="K112" s="32"/>
      <c r="L112" s="32">
        <f>'Table Insee'!I110</f>
        <v>22250</v>
      </c>
      <c r="M112" s="36"/>
      <c r="O112" s="26"/>
    </row>
    <row r="113" spans="1:15" x14ac:dyDescent="0.2">
      <c r="A113" s="25" t="s">
        <v>109</v>
      </c>
      <c r="B113" s="23"/>
      <c r="C113" s="32"/>
      <c r="D113" s="32">
        <f>'Table Insee'!C111</f>
        <v>27413</v>
      </c>
      <c r="E113" s="36"/>
      <c r="F113" s="23"/>
      <c r="G113" s="32"/>
      <c r="H113" s="32">
        <f>'Table Insee'!F111</f>
        <v>22714</v>
      </c>
      <c r="I113" s="36"/>
      <c r="J113" s="23"/>
      <c r="K113" s="32"/>
      <c r="L113" s="32">
        <f>'Table Insee'!I111</f>
        <v>24094</v>
      </c>
      <c r="M113" s="36"/>
      <c r="O113" s="26"/>
    </row>
    <row r="114" spans="1:15" x14ac:dyDescent="0.2">
      <c r="A114" s="25" t="s">
        <v>110</v>
      </c>
      <c r="B114" s="23"/>
      <c r="C114" s="32"/>
      <c r="D114" s="32">
        <f>'Table Insee'!C112</f>
        <v>30157</v>
      </c>
      <c r="E114" s="36"/>
      <c r="F114" s="23"/>
      <c r="G114" s="32"/>
      <c r="H114" s="32">
        <f>'Table Insee'!F112</f>
        <v>25206</v>
      </c>
      <c r="I114" s="36"/>
      <c r="J114" s="23"/>
      <c r="K114" s="32"/>
      <c r="L114" s="32">
        <f>'Table Insee'!I112</f>
        <v>26597</v>
      </c>
      <c r="M114" s="36"/>
      <c r="O114" s="26"/>
    </row>
    <row r="115" spans="1:15" x14ac:dyDescent="0.2">
      <c r="A115" s="25" t="s">
        <v>111</v>
      </c>
      <c r="B115" s="23"/>
      <c r="C115" s="32"/>
      <c r="D115" s="32">
        <f>'Table Insee'!C113</f>
        <v>32903</v>
      </c>
      <c r="E115" s="36"/>
      <c r="F115" s="23"/>
      <c r="G115" s="32"/>
      <c r="H115" s="32">
        <f>'Table Insee'!F113</f>
        <v>28233</v>
      </c>
      <c r="I115" s="36"/>
      <c r="J115" s="23"/>
      <c r="K115" s="32"/>
      <c r="L115" s="32">
        <f>'Table Insee'!I113</f>
        <v>29481</v>
      </c>
      <c r="M115" s="36"/>
      <c r="O115" s="26"/>
    </row>
    <row r="116" spans="1:15" x14ac:dyDescent="0.2">
      <c r="A116" s="25" t="s">
        <v>112</v>
      </c>
      <c r="B116" s="23"/>
      <c r="C116" s="32"/>
      <c r="D116" s="32">
        <f>'Table Insee'!C114</f>
        <v>34116</v>
      </c>
      <c r="E116" s="36"/>
      <c r="F116" s="23"/>
      <c r="G116" s="32"/>
      <c r="H116" s="32">
        <f>'Table Insee'!F114</f>
        <v>30301</v>
      </c>
      <c r="I116" s="36"/>
      <c r="J116" s="23"/>
      <c r="K116" s="32"/>
      <c r="L116" s="32">
        <f>'Table Insee'!I114</f>
        <v>31272</v>
      </c>
      <c r="M116" s="36"/>
      <c r="O116" s="26"/>
    </row>
    <row r="117" spans="1:15" x14ac:dyDescent="0.2">
      <c r="A117" s="25" t="s">
        <v>113</v>
      </c>
      <c r="B117" s="23"/>
      <c r="C117" s="32"/>
      <c r="D117" s="32">
        <f>'Table Insee'!C115</f>
        <v>35432</v>
      </c>
      <c r="E117" s="36"/>
      <c r="F117" s="23"/>
      <c r="G117" s="32"/>
      <c r="H117" s="32">
        <f>'Table Insee'!F115</f>
        <v>33302</v>
      </c>
      <c r="I117" s="36"/>
      <c r="J117" s="23"/>
      <c r="K117" s="32"/>
      <c r="L117" s="32">
        <f>'Table Insee'!I115</f>
        <v>33821</v>
      </c>
      <c r="M117" s="36"/>
      <c r="O117" s="26"/>
    </row>
    <row r="118" spans="1:15" x14ac:dyDescent="0.2">
      <c r="A118" s="25" t="s">
        <v>114</v>
      </c>
      <c r="B118" s="23"/>
      <c r="C118" s="32"/>
      <c r="D118" s="32">
        <f>'Table Insee'!C116</f>
        <v>37810</v>
      </c>
      <c r="E118" s="36"/>
      <c r="F118" s="23"/>
      <c r="G118" s="32"/>
      <c r="H118" s="32">
        <f>'Table Insee'!F116</f>
        <v>36251</v>
      </c>
      <c r="I118" s="36"/>
      <c r="J118" s="23"/>
      <c r="K118" s="32"/>
      <c r="L118" s="32">
        <f>'Table Insee'!I116</f>
        <v>36622</v>
      </c>
      <c r="M118" s="36"/>
      <c r="O118" s="26"/>
    </row>
    <row r="119" spans="1:15" x14ac:dyDescent="0.2">
      <c r="A119" s="25" t="s">
        <v>115</v>
      </c>
      <c r="B119" s="23"/>
      <c r="C119" s="32"/>
      <c r="D119" s="32">
        <f>'Table Insee'!C117</f>
        <v>38320</v>
      </c>
      <c r="E119" s="36"/>
      <c r="F119" s="23"/>
      <c r="G119" s="32"/>
      <c r="H119" s="32">
        <f>'Table Insee'!F117</f>
        <v>37181</v>
      </c>
      <c r="I119" s="36"/>
      <c r="J119" s="23"/>
      <c r="K119" s="32"/>
      <c r="L119" s="32">
        <f>'Table Insee'!I117</f>
        <v>37446</v>
      </c>
      <c r="M119" s="36"/>
      <c r="O119" s="26"/>
    </row>
    <row r="120" spans="1:15" x14ac:dyDescent="0.2">
      <c r="A120" s="25" t="s">
        <v>116</v>
      </c>
      <c r="B120" s="23"/>
      <c r="C120" s="32"/>
      <c r="D120" s="32">
        <f>'Table Insee'!C118</f>
        <v>36888</v>
      </c>
      <c r="E120" s="36"/>
      <c r="F120" s="23"/>
      <c r="G120" s="32"/>
      <c r="H120" s="32">
        <f>'Table Insee'!F118</f>
        <v>38696</v>
      </c>
      <c r="I120" s="36"/>
      <c r="J120" s="23"/>
      <c r="K120" s="32"/>
      <c r="L120" s="32">
        <f>'Table Insee'!I118</f>
        <v>38280</v>
      </c>
      <c r="M120" s="36"/>
      <c r="O120" s="26"/>
    </row>
    <row r="121" spans="1:15" x14ac:dyDescent="0.2">
      <c r="A121" s="25" t="s">
        <v>117</v>
      </c>
      <c r="B121" s="23"/>
      <c r="C121" s="32"/>
      <c r="D121" s="32">
        <f>'Table Insee'!C119</f>
        <v>29157</v>
      </c>
      <c r="E121" s="36"/>
      <c r="F121" s="23"/>
      <c r="G121" s="32"/>
      <c r="H121" s="32">
        <f>'Table Insee'!F119</f>
        <v>39394</v>
      </c>
      <c r="I121" s="36"/>
      <c r="J121" s="23"/>
      <c r="K121" s="32"/>
      <c r="L121" s="32">
        <f>'Table Insee'!I119</f>
        <v>36984</v>
      </c>
      <c r="M121" s="36"/>
      <c r="O121" s="26"/>
    </row>
    <row r="122" spans="1:15" x14ac:dyDescent="0.2">
      <c r="A122" s="28"/>
      <c r="B122" s="29"/>
      <c r="C122" s="33"/>
      <c r="D122" s="33"/>
      <c r="E122" s="37"/>
      <c r="F122" s="29"/>
      <c r="G122" s="33"/>
      <c r="H122" s="33"/>
      <c r="I122" s="37"/>
      <c r="J122" s="29"/>
      <c r="K122" s="33"/>
      <c r="L122" s="33"/>
      <c r="M122" s="37"/>
    </row>
    <row r="124" spans="1:15" x14ac:dyDescent="0.2">
      <c r="A124" s="31" t="s">
        <v>118</v>
      </c>
    </row>
    <row r="125" spans="1:15" x14ac:dyDescent="0.2">
      <c r="A125" s="31" t="s">
        <v>119</v>
      </c>
    </row>
  </sheetData>
  <mergeCells count="3">
    <mergeCell ref="B11:E11"/>
    <mergeCell ref="F11:I11"/>
    <mergeCell ref="J11:M11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4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Q125"/>
  <sheetViews>
    <sheetView zoomScale="70" zoomScaleNormal="70" zoomScaleSheetLayoutView="50" workbookViewId="0">
      <pane xSplit="1" ySplit="15" topLeftCell="B16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baseColWidth="10" defaultRowHeight="12.75" x14ac:dyDescent="0.2"/>
  <cols>
    <col min="1" max="1" width="10.7109375" style="1" customWidth="1"/>
    <col min="2" max="3" width="8.140625" style="2" customWidth="1"/>
    <col min="4" max="4" width="8.85546875" style="2" customWidth="1"/>
    <col min="5" max="5" width="6.140625" style="2" customWidth="1"/>
    <col min="6" max="7" width="8.140625" style="2" customWidth="1"/>
    <col min="8" max="8" width="8.85546875" style="2" customWidth="1"/>
    <col min="9" max="9" width="6.140625" style="2" customWidth="1"/>
    <col min="10" max="11" width="8.140625" style="2" customWidth="1"/>
    <col min="12" max="12" width="8.85546875" style="2" customWidth="1"/>
    <col min="13" max="13" width="6.140625" style="2" customWidth="1"/>
    <col min="14" max="16384" width="11.42578125" style="1"/>
  </cols>
  <sheetData>
    <row r="1" spans="1:15" ht="15" customHeight="1" x14ac:dyDescent="0.2">
      <c r="A1" s="1" t="s">
        <v>130</v>
      </c>
    </row>
    <row r="2" spans="1:15" x14ac:dyDescent="0.2">
      <c r="A2" s="1" t="s">
        <v>1</v>
      </c>
      <c r="I2" s="3"/>
    </row>
    <row r="4" spans="1:15" x14ac:dyDescent="0.2">
      <c r="A4" s="1" t="s">
        <v>2</v>
      </c>
    </row>
    <row r="5" spans="1:15" x14ac:dyDescent="0.2">
      <c r="A5" s="1" t="s">
        <v>3</v>
      </c>
    </row>
    <row r="6" spans="1:15" x14ac:dyDescent="0.2">
      <c r="A6" s="1" t="s">
        <v>4</v>
      </c>
    </row>
    <row r="8" spans="1:15" x14ac:dyDescent="0.2">
      <c r="A8" s="38" t="s">
        <v>125</v>
      </c>
      <c r="B8" s="1"/>
    </row>
    <row r="10" spans="1:15" x14ac:dyDescent="0.2">
      <c r="A10" s="4"/>
      <c r="B10" s="5"/>
      <c r="C10" s="6"/>
      <c r="D10" s="6"/>
      <c r="E10" s="7"/>
      <c r="F10" s="5"/>
      <c r="G10" s="6"/>
      <c r="H10" s="6"/>
      <c r="I10" s="7"/>
      <c r="J10" s="5"/>
      <c r="K10" s="6"/>
      <c r="L10" s="6"/>
      <c r="M10" s="7"/>
    </row>
    <row r="11" spans="1:15" x14ac:dyDescent="0.2">
      <c r="A11" s="8"/>
      <c r="B11" s="54" t="s">
        <v>5</v>
      </c>
      <c r="C11" s="55"/>
      <c r="D11" s="55"/>
      <c r="E11" s="56"/>
      <c r="F11" s="54" t="s">
        <v>6</v>
      </c>
      <c r="G11" s="55"/>
      <c r="H11" s="55"/>
      <c r="I11" s="56"/>
      <c r="J11" s="54" t="s">
        <v>7</v>
      </c>
      <c r="K11" s="55"/>
      <c r="L11" s="55"/>
      <c r="M11" s="56"/>
    </row>
    <row r="12" spans="1:15" x14ac:dyDescent="0.2">
      <c r="A12" s="9" t="s">
        <v>8</v>
      </c>
      <c r="B12" s="10"/>
      <c r="C12" s="11"/>
      <c r="D12" s="11"/>
      <c r="E12" s="12"/>
      <c r="F12" s="10"/>
      <c r="G12" s="11"/>
      <c r="H12" s="11"/>
      <c r="I12" s="12"/>
      <c r="J12" s="10"/>
      <c r="K12" s="11"/>
      <c r="L12" s="11"/>
      <c r="M12" s="12"/>
    </row>
    <row r="13" spans="1:15" x14ac:dyDescent="0.2">
      <c r="A13" s="9" t="s">
        <v>9</v>
      </c>
      <c r="B13" s="34"/>
      <c r="C13" s="13"/>
      <c r="D13" s="13"/>
      <c r="E13" s="13"/>
      <c r="F13" s="14"/>
      <c r="G13" s="13"/>
      <c r="H13" s="13"/>
      <c r="I13" s="13"/>
      <c r="J13" s="14"/>
      <c r="K13" s="13"/>
      <c r="L13" s="13"/>
      <c r="M13" s="13"/>
      <c r="O13" s="17"/>
    </row>
    <row r="14" spans="1:15" x14ac:dyDescent="0.2">
      <c r="A14" s="8"/>
      <c r="B14" s="19" t="s">
        <v>10</v>
      </c>
      <c r="C14" s="35" t="s">
        <v>120</v>
      </c>
      <c r="D14" s="18" t="s">
        <v>11</v>
      </c>
      <c r="E14" s="18" t="s">
        <v>12</v>
      </c>
      <c r="F14" s="17" t="s">
        <v>10</v>
      </c>
      <c r="G14" s="35" t="s">
        <v>120</v>
      </c>
      <c r="H14" s="18" t="s">
        <v>11</v>
      </c>
      <c r="I14" s="18" t="s">
        <v>12</v>
      </c>
      <c r="J14" s="17" t="s">
        <v>10</v>
      </c>
      <c r="K14" s="35" t="s">
        <v>120</v>
      </c>
      <c r="L14" s="18" t="s">
        <v>11</v>
      </c>
      <c r="M14" s="18" t="s">
        <v>12</v>
      </c>
      <c r="O14" s="17"/>
    </row>
    <row r="15" spans="1:15" x14ac:dyDescent="0.2">
      <c r="A15" s="21"/>
      <c r="B15" s="10"/>
      <c r="C15" s="22"/>
      <c r="D15" s="22"/>
      <c r="E15" s="22"/>
      <c r="F15" s="11"/>
      <c r="G15" s="22"/>
      <c r="H15" s="22"/>
      <c r="I15" s="22"/>
      <c r="J15" s="11"/>
      <c r="K15" s="22"/>
      <c r="L15" s="22"/>
      <c r="M15" s="22"/>
    </row>
    <row r="16" spans="1:15" x14ac:dyDescent="0.2">
      <c r="B16" s="23"/>
      <c r="C16" s="32"/>
      <c r="D16" s="32"/>
      <c r="E16" s="36"/>
      <c r="F16" s="23"/>
      <c r="G16" s="32"/>
      <c r="H16" s="32"/>
      <c r="I16" s="36"/>
      <c r="J16" s="23"/>
      <c r="K16" s="32"/>
      <c r="L16" s="32"/>
      <c r="M16" s="36"/>
    </row>
    <row r="17" spans="1:17" x14ac:dyDescent="0.2">
      <c r="A17" s="25" t="s">
        <v>13</v>
      </c>
      <c r="B17" s="23">
        <v>100000</v>
      </c>
      <c r="C17" s="32">
        <f>'Table Insee'!B15-'Table Insee'!B16</f>
        <v>384</v>
      </c>
      <c r="D17" s="32"/>
      <c r="E17" s="36"/>
      <c r="F17" s="23">
        <v>100000</v>
      </c>
      <c r="G17" s="32">
        <f>'Table Insee'!E15-'Table Insee'!E16</f>
        <v>317</v>
      </c>
      <c r="H17" s="32"/>
      <c r="I17" s="36"/>
      <c r="J17" s="23">
        <v>100000</v>
      </c>
      <c r="K17" s="32">
        <f>'Table Insee'!H15-'Table Insee'!H16</f>
        <v>351</v>
      </c>
      <c r="L17" s="32"/>
      <c r="M17" s="36"/>
      <c r="O17" s="26"/>
      <c r="Q17" s="27"/>
    </row>
    <row r="18" spans="1:17" x14ac:dyDescent="0.2">
      <c r="A18" s="25" t="s">
        <v>14</v>
      </c>
      <c r="B18" s="23"/>
      <c r="C18" s="32">
        <f>'Table Insee'!B16-'Table Insee'!B17</f>
        <v>27</v>
      </c>
      <c r="D18" s="32"/>
      <c r="E18" s="36"/>
      <c r="F18" s="23"/>
      <c r="G18" s="32">
        <f>'Table Insee'!E16-'Table Insee'!E17</f>
        <v>25</v>
      </c>
      <c r="H18" s="32"/>
      <c r="I18" s="36"/>
      <c r="J18" s="23"/>
      <c r="K18" s="32">
        <f>'Table Insee'!H16-'Table Insee'!H17</f>
        <v>26</v>
      </c>
      <c r="L18" s="32"/>
      <c r="M18" s="36"/>
      <c r="O18" s="26"/>
    </row>
    <row r="19" spans="1:17" x14ac:dyDescent="0.2">
      <c r="A19" s="25" t="s">
        <v>15</v>
      </c>
      <c r="B19" s="23"/>
      <c r="C19" s="32">
        <f>'Table Insee'!B17-'Table Insee'!B18</f>
        <v>18</v>
      </c>
      <c r="D19" s="32"/>
      <c r="E19" s="36"/>
      <c r="F19" s="23"/>
      <c r="G19" s="32">
        <f>'Table Insee'!E17-'Table Insee'!E18</f>
        <v>15</v>
      </c>
      <c r="H19" s="32"/>
      <c r="I19" s="36"/>
      <c r="J19" s="23"/>
      <c r="K19" s="32">
        <f>'Table Insee'!H17-'Table Insee'!H18</f>
        <v>17</v>
      </c>
      <c r="L19" s="32"/>
      <c r="M19" s="36"/>
      <c r="O19" s="26"/>
    </row>
    <row r="20" spans="1:17" x14ac:dyDescent="0.2">
      <c r="A20" s="25" t="s">
        <v>16</v>
      </c>
      <c r="B20" s="23"/>
      <c r="C20" s="32">
        <f>'Table Insee'!B18-'Table Insee'!B19</f>
        <v>14</v>
      </c>
      <c r="D20" s="32"/>
      <c r="E20" s="36"/>
      <c r="F20" s="23"/>
      <c r="G20" s="32">
        <f>'Table Insee'!E18-'Table Insee'!E19</f>
        <v>11</v>
      </c>
      <c r="H20" s="32"/>
      <c r="I20" s="36"/>
      <c r="J20" s="23"/>
      <c r="K20" s="32">
        <f>'Table Insee'!H18-'Table Insee'!H19</f>
        <v>12</v>
      </c>
      <c r="L20" s="32"/>
      <c r="M20" s="36"/>
      <c r="O20" s="26"/>
    </row>
    <row r="21" spans="1:17" x14ac:dyDescent="0.2">
      <c r="A21" s="25" t="s">
        <v>17</v>
      </c>
      <c r="B21" s="23"/>
      <c r="C21" s="32">
        <f>'Table Insee'!B19-'Table Insee'!B20</f>
        <v>12</v>
      </c>
      <c r="D21" s="32"/>
      <c r="E21" s="36"/>
      <c r="F21" s="23"/>
      <c r="G21" s="32">
        <f>'Table Insee'!E19-'Table Insee'!E20</f>
        <v>8</v>
      </c>
      <c r="H21" s="32"/>
      <c r="I21" s="36"/>
      <c r="J21" s="23"/>
      <c r="K21" s="32">
        <f>'Table Insee'!H19-'Table Insee'!H20</f>
        <v>10</v>
      </c>
      <c r="L21" s="32"/>
      <c r="M21" s="36"/>
      <c r="O21" s="26"/>
    </row>
    <row r="22" spans="1:17" x14ac:dyDescent="0.2">
      <c r="A22" s="25" t="s">
        <v>18</v>
      </c>
      <c r="B22" s="23"/>
      <c r="C22" s="32">
        <f>'Table Insee'!B20-'Table Insee'!B21</f>
        <v>10</v>
      </c>
      <c r="D22" s="32"/>
      <c r="E22" s="36"/>
      <c r="F22" s="23"/>
      <c r="G22" s="32">
        <f>'Table Insee'!E20-'Table Insee'!E21</f>
        <v>7</v>
      </c>
      <c r="H22" s="32"/>
      <c r="I22" s="36"/>
      <c r="J22" s="23"/>
      <c r="K22" s="32">
        <f>'Table Insee'!H20-'Table Insee'!H21</f>
        <v>9</v>
      </c>
      <c r="L22" s="32"/>
      <c r="M22" s="36"/>
      <c r="O22" s="26"/>
    </row>
    <row r="23" spans="1:17" x14ac:dyDescent="0.2">
      <c r="A23" s="25" t="s">
        <v>19</v>
      </c>
      <c r="B23" s="23"/>
      <c r="C23" s="32">
        <f>'Table Insee'!B21-'Table Insee'!B22</f>
        <v>9</v>
      </c>
      <c r="D23" s="32"/>
      <c r="E23" s="36"/>
      <c r="F23" s="23"/>
      <c r="G23" s="32">
        <f>'Table Insee'!E21-'Table Insee'!E22</f>
        <v>7</v>
      </c>
      <c r="H23" s="32"/>
      <c r="I23" s="36"/>
      <c r="J23" s="23"/>
      <c r="K23" s="32">
        <f>'Table Insee'!H21-'Table Insee'!H22</f>
        <v>8</v>
      </c>
      <c r="L23" s="32"/>
      <c r="M23" s="36"/>
      <c r="O23" s="26"/>
    </row>
    <row r="24" spans="1:17" x14ac:dyDescent="0.2">
      <c r="A24" s="25" t="s">
        <v>20</v>
      </c>
      <c r="B24" s="23"/>
      <c r="C24" s="32">
        <f>'Table Insee'!B22-'Table Insee'!B23</f>
        <v>9</v>
      </c>
      <c r="D24" s="32"/>
      <c r="E24" s="36"/>
      <c r="F24" s="23"/>
      <c r="G24" s="32">
        <f>'Table Insee'!E22-'Table Insee'!E23</f>
        <v>7</v>
      </c>
      <c r="H24" s="32"/>
      <c r="I24" s="36"/>
      <c r="J24" s="23"/>
      <c r="K24" s="32">
        <f>'Table Insee'!H22-'Table Insee'!H23</f>
        <v>8</v>
      </c>
      <c r="L24" s="32"/>
      <c r="M24" s="36"/>
      <c r="O24" s="26"/>
    </row>
    <row r="25" spans="1:17" x14ac:dyDescent="0.2">
      <c r="A25" s="25" t="s">
        <v>21</v>
      </c>
      <c r="B25" s="23"/>
      <c r="C25" s="32">
        <f>'Table Insee'!B23-'Table Insee'!B24</f>
        <v>8</v>
      </c>
      <c r="D25" s="32"/>
      <c r="E25" s="36"/>
      <c r="F25" s="23"/>
      <c r="G25" s="32">
        <f>'Table Insee'!E23-'Table Insee'!E24</f>
        <v>6</v>
      </c>
      <c r="H25" s="32"/>
      <c r="I25" s="36"/>
      <c r="J25" s="23"/>
      <c r="K25" s="32">
        <f>'Table Insee'!H23-'Table Insee'!H24</f>
        <v>7</v>
      </c>
      <c r="L25" s="32"/>
      <c r="M25" s="36"/>
      <c r="O25" s="26"/>
    </row>
    <row r="26" spans="1:17" x14ac:dyDescent="0.2">
      <c r="A26" s="25" t="s">
        <v>22</v>
      </c>
      <c r="B26" s="23"/>
      <c r="C26" s="32">
        <f>'Table Insee'!B24-'Table Insee'!B25</f>
        <v>8</v>
      </c>
      <c r="D26" s="32"/>
      <c r="E26" s="36"/>
      <c r="F26" s="23"/>
      <c r="G26" s="32">
        <f>'Table Insee'!E24-'Table Insee'!E25</f>
        <v>7</v>
      </c>
      <c r="H26" s="32"/>
      <c r="I26" s="36"/>
      <c r="J26" s="23"/>
      <c r="K26" s="32">
        <f>'Table Insee'!H24-'Table Insee'!H25</f>
        <v>7</v>
      </c>
      <c r="L26" s="32"/>
      <c r="M26" s="36"/>
      <c r="O26" s="26"/>
    </row>
    <row r="27" spans="1:17" x14ac:dyDescent="0.2">
      <c r="A27" s="25" t="s">
        <v>23</v>
      </c>
      <c r="B27" s="23"/>
      <c r="C27" s="32">
        <f>'Table Insee'!B25-'Table Insee'!B26</f>
        <v>7</v>
      </c>
      <c r="D27" s="32"/>
      <c r="E27" s="36"/>
      <c r="F27" s="23"/>
      <c r="G27" s="32">
        <f>'Table Insee'!E25-'Table Insee'!E26</f>
        <v>6</v>
      </c>
      <c r="H27" s="32"/>
      <c r="I27" s="36"/>
      <c r="J27" s="23"/>
      <c r="K27" s="32">
        <f>'Table Insee'!H25-'Table Insee'!H26</f>
        <v>7</v>
      </c>
      <c r="L27" s="32"/>
      <c r="M27" s="36"/>
      <c r="O27" s="26"/>
    </row>
    <row r="28" spans="1:17" x14ac:dyDescent="0.2">
      <c r="A28" s="25" t="s">
        <v>24</v>
      </c>
      <c r="B28" s="23"/>
      <c r="C28" s="32">
        <f>'Table Insee'!B26-'Table Insee'!B27</f>
        <v>7</v>
      </c>
      <c r="D28" s="32"/>
      <c r="E28" s="36"/>
      <c r="F28" s="23"/>
      <c r="G28" s="32">
        <f>'Table Insee'!E26-'Table Insee'!E27</f>
        <v>7</v>
      </c>
      <c r="H28" s="32"/>
      <c r="I28" s="36"/>
      <c r="J28" s="23"/>
      <c r="K28" s="32">
        <f>'Table Insee'!H26-'Table Insee'!H27</f>
        <v>7</v>
      </c>
      <c r="L28" s="32"/>
      <c r="M28" s="36"/>
      <c r="O28" s="26"/>
    </row>
    <row r="29" spans="1:17" x14ac:dyDescent="0.2">
      <c r="A29" s="25" t="s">
        <v>25</v>
      </c>
      <c r="B29" s="23"/>
      <c r="C29" s="32">
        <f>'Table Insee'!B27-'Table Insee'!B28</f>
        <v>9</v>
      </c>
      <c r="D29" s="32"/>
      <c r="E29" s="36"/>
      <c r="F29" s="23"/>
      <c r="G29" s="32">
        <f>'Table Insee'!E27-'Table Insee'!E28</f>
        <v>6</v>
      </c>
      <c r="H29" s="32"/>
      <c r="I29" s="36"/>
      <c r="J29" s="23"/>
      <c r="K29" s="32">
        <f>'Table Insee'!H27-'Table Insee'!H28</f>
        <v>8</v>
      </c>
      <c r="L29" s="32"/>
      <c r="M29" s="36"/>
      <c r="O29" s="26"/>
    </row>
    <row r="30" spans="1:17" x14ac:dyDescent="0.2">
      <c r="A30" s="25" t="s">
        <v>26</v>
      </c>
      <c r="B30" s="23"/>
      <c r="C30" s="32">
        <f>'Table Insee'!B28-'Table Insee'!B29</f>
        <v>11</v>
      </c>
      <c r="D30" s="32"/>
      <c r="E30" s="36"/>
      <c r="F30" s="23"/>
      <c r="G30" s="32">
        <f>'Table Insee'!E28-'Table Insee'!E29</f>
        <v>8</v>
      </c>
      <c r="H30" s="32"/>
      <c r="I30" s="36"/>
      <c r="J30" s="23"/>
      <c r="K30" s="32">
        <f>'Table Insee'!H28-'Table Insee'!H29</f>
        <v>9</v>
      </c>
      <c r="L30" s="32"/>
      <c r="M30" s="36"/>
      <c r="O30" s="26"/>
    </row>
    <row r="31" spans="1:17" x14ac:dyDescent="0.2">
      <c r="A31" s="25" t="s">
        <v>27</v>
      </c>
      <c r="B31" s="23"/>
      <c r="C31" s="32">
        <f>'Table Insee'!B29-'Table Insee'!B30</f>
        <v>15</v>
      </c>
      <c r="D31" s="32"/>
      <c r="E31" s="36"/>
      <c r="F31" s="23"/>
      <c r="G31" s="32">
        <f>'Table Insee'!E29-'Table Insee'!E30</f>
        <v>10</v>
      </c>
      <c r="H31" s="32"/>
      <c r="I31" s="36"/>
      <c r="J31" s="23"/>
      <c r="K31" s="32">
        <f>'Table Insee'!H29-'Table Insee'!H30</f>
        <v>13</v>
      </c>
      <c r="L31" s="32"/>
      <c r="M31" s="36"/>
      <c r="O31" s="26"/>
    </row>
    <row r="32" spans="1:17" x14ac:dyDescent="0.2">
      <c r="A32" s="25" t="s">
        <v>28</v>
      </c>
      <c r="B32" s="23"/>
      <c r="C32" s="32">
        <f>'Table Insee'!B30-'Table Insee'!B31</f>
        <v>18</v>
      </c>
      <c r="D32" s="32"/>
      <c r="E32" s="36"/>
      <c r="F32" s="23"/>
      <c r="G32" s="32">
        <f>'Table Insee'!E30-'Table Insee'!E31</f>
        <v>12</v>
      </c>
      <c r="H32" s="32"/>
      <c r="I32" s="36"/>
      <c r="J32" s="23"/>
      <c r="K32" s="32">
        <f>'Table Insee'!H30-'Table Insee'!H31</f>
        <v>15</v>
      </c>
      <c r="L32" s="32"/>
      <c r="M32" s="36"/>
      <c r="O32" s="26"/>
    </row>
    <row r="33" spans="1:15" x14ac:dyDescent="0.2">
      <c r="A33" s="25" t="s">
        <v>29</v>
      </c>
      <c r="B33" s="23"/>
      <c r="C33" s="32">
        <f>'Table Insee'!B31-'Table Insee'!B32</f>
        <v>23</v>
      </c>
      <c r="D33" s="32"/>
      <c r="E33" s="36"/>
      <c r="F33" s="23"/>
      <c r="G33" s="32">
        <f>'Table Insee'!E31-'Table Insee'!E32</f>
        <v>13</v>
      </c>
      <c r="H33" s="32"/>
      <c r="I33" s="36"/>
      <c r="J33" s="23"/>
      <c r="K33" s="32">
        <f>'Table Insee'!H31-'Table Insee'!H32</f>
        <v>18</v>
      </c>
      <c r="L33" s="32"/>
      <c r="M33" s="36"/>
      <c r="O33" s="26"/>
    </row>
    <row r="34" spans="1:15" x14ac:dyDescent="0.2">
      <c r="A34" s="25" t="s">
        <v>30</v>
      </c>
      <c r="B34" s="23"/>
      <c r="C34" s="32">
        <f>'Table Insee'!B32-'Table Insee'!B33</f>
        <v>31</v>
      </c>
      <c r="D34" s="32"/>
      <c r="E34" s="36"/>
      <c r="F34" s="23"/>
      <c r="G34" s="32">
        <f>'Table Insee'!E32-'Table Insee'!E33</f>
        <v>14</v>
      </c>
      <c r="H34" s="32"/>
      <c r="I34" s="36"/>
      <c r="J34" s="23"/>
      <c r="K34" s="32">
        <f>'Table Insee'!H32-'Table Insee'!H33</f>
        <v>23</v>
      </c>
      <c r="L34" s="32"/>
      <c r="M34" s="36"/>
      <c r="O34" s="26"/>
    </row>
    <row r="35" spans="1:15" x14ac:dyDescent="0.2">
      <c r="A35" s="25" t="s">
        <v>31</v>
      </c>
      <c r="B35" s="23"/>
      <c r="C35" s="32">
        <f>'Table Insee'!B33-'Table Insee'!B34</f>
        <v>42</v>
      </c>
      <c r="D35" s="32"/>
      <c r="E35" s="36"/>
      <c r="F35" s="23"/>
      <c r="G35" s="32">
        <f>'Table Insee'!E33-'Table Insee'!E34</f>
        <v>17</v>
      </c>
      <c r="H35" s="32"/>
      <c r="I35" s="36"/>
      <c r="J35" s="23"/>
      <c r="K35" s="32">
        <f>'Table Insee'!H33-'Table Insee'!H34</f>
        <v>30</v>
      </c>
      <c r="L35" s="32"/>
      <c r="M35" s="36"/>
      <c r="O35" s="26"/>
    </row>
    <row r="36" spans="1:15" x14ac:dyDescent="0.2">
      <c r="A36" s="25" t="s">
        <v>32</v>
      </c>
      <c r="B36" s="23"/>
      <c r="C36" s="32">
        <f>'Table Insee'!B34-'Table Insee'!B35</f>
        <v>51</v>
      </c>
      <c r="D36" s="32"/>
      <c r="E36" s="36"/>
      <c r="F36" s="23"/>
      <c r="G36" s="32">
        <f>'Table Insee'!E34-'Table Insee'!E35</f>
        <v>19</v>
      </c>
      <c r="H36" s="32"/>
      <c r="I36" s="36"/>
      <c r="J36" s="23"/>
      <c r="K36" s="32">
        <f>'Table Insee'!H34-'Table Insee'!H35</f>
        <v>35</v>
      </c>
      <c r="L36" s="32"/>
      <c r="M36" s="36"/>
      <c r="O36" s="26"/>
    </row>
    <row r="37" spans="1:15" x14ac:dyDescent="0.2">
      <c r="A37" s="25" t="s">
        <v>33</v>
      </c>
      <c r="B37" s="23"/>
      <c r="C37" s="32">
        <f>'Table Insee'!B35-'Table Insee'!B36</f>
        <v>52</v>
      </c>
      <c r="D37" s="32"/>
      <c r="E37" s="36"/>
      <c r="F37" s="23"/>
      <c r="G37" s="32">
        <f>'Table Insee'!E35-'Table Insee'!E36</f>
        <v>23</v>
      </c>
      <c r="H37" s="32"/>
      <c r="I37" s="36"/>
      <c r="J37" s="23"/>
      <c r="K37" s="32">
        <f>'Table Insee'!H35-'Table Insee'!H36</f>
        <v>38</v>
      </c>
      <c r="L37" s="32"/>
      <c r="M37" s="36"/>
      <c r="O37" s="26"/>
    </row>
    <row r="38" spans="1:15" x14ac:dyDescent="0.2">
      <c r="A38" s="25" t="s">
        <v>34</v>
      </c>
      <c r="B38" s="23"/>
      <c r="C38" s="32">
        <f>'Table Insee'!B36-'Table Insee'!B37</f>
        <v>57</v>
      </c>
      <c r="D38" s="32"/>
      <c r="E38" s="36"/>
      <c r="F38" s="23"/>
      <c r="G38" s="32">
        <f>'Table Insee'!E36-'Table Insee'!E37</f>
        <v>19</v>
      </c>
      <c r="H38" s="32"/>
      <c r="I38" s="36"/>
      <c r="J38" s="23"/>
      <c r="K38" s="32">
        <f>'Table Insee'!H36-'Table Insee'!H37</f>
        <v>38</v>
      </c>
      <c r="L38" s="32"/>
      <c r="M38" s="36"/>
      <c r="O38" s="26"/>
    </row>
    <row r="39" spans="1:15" x14ac:dyDescent="0.2">
      <c r="A39" s="25" t="s">
        <v>35</v>
      </c>
      <c r="B39" s="23"/>
      <c r="C39" s="32">
        <f>'Table Insee'!B37-'Table Insee'!B38</f>
        <v>57</v>
      </c>
      <c r="D39" s="32"/>
      <c r="E39" s="36"/>
      <c r="F39" s="23"/>
      <c r="G39" s="32">
        <f>'Table Insee'!E37-'Table Insee'!E38</f>
        <v>20</v>
      </c>
      <c r="H39" s="32"/>
      <c r="I39" s="36"/>
      <c r="J39" s="23"/>
      <c r="K39" s="32">
        <f>'Table Insee'!H37-'Table Insee'!H38</f>
        <v>39</v>
      </c>
      <c r="L39" s="32"/>
      <c r="M39" s="36"/>
      <c r="O39" s="26"/>
    </row>
    <row r="40" spans="1:15" x14ac:dyDescent="0.2">
      <c r="A40" s="25" t="s">
        <v>36</v>
      </c>
      <c r="B40" s="23"/>
      <c r="C40" s="32">
        <f>'Table Insee'!B38-'Table Insee'!B39</f>
        <v>59</v>
      </c>
      <c r="D40" s="32"/>
      <c r="E40" s="36"/>
      <c r="F40" s="23"/>
      <c r="G40" s="32">
        <f>'Table Insee'!E38-'Table Insee'!E39</f>
        <v>22</v>
      </c>
      <c r="H40" s="32"/>
      <c r="I40" s="36"/>
      <c r="J40" s="23"/>
      <c r="K40" s="32">
        <f>'Table Insee'!H38-'Table Insee'!H39</f>
        <v>41</v>
      </c>
      <c r="L40" s="32"/>
      <c r="M40" s="36"/>
      <c r="O40" s="26"/>
    </row>
    <row r="41" spans="1:15" x14ac:dyDescent="0.2">
      <c r="A41" s="25" t="s">
        <v>37</v>
      </c>
      <c r="B41" s="23"/>
      <c r="C41" s="32">
        <f>'Table Insee'!B39-'Table Insee'!B40</f>
        <v>62</v>
      </c>
      <c r="D41" s="32"/>
      <c r="E41" s="36"/>
      <c r="F41" s="23"/>
      <c r="G41" s="32">
        <f>'Table Insee'!E39-'Table Insee'!E40</f>
        <v>22</v>
      </c>
      <c r="H41" s="32"/>
      <c r="I41" s="36"/>
      <c r="J41" s="23"/>
      <c r="K41" s="32">
        <f>'Table Insee'!H39-'Table Insee'!H40</f>
        <v>42</v>
      </c>
      <c r="L41" s="32"/>
      <c r="M41" s="36"/>
      <c r="O41" s="26"/>
    </row>
    <row r="42" spans="1:15" x14ac:dyDescent="0.2">
      <c r="A42" s="25" t="s">
        <v>38</v>
      </c>
      <c r="B42" s="23"/>
      <c r="C42" s="32">
        <f>'Table Insee'!B40-'Table Insee'!B41</f>
        <v>64</v>
      </c>
      <c r="D42" s="32"/>
      <c r="E42" s="36"/>
      <c r="F42" s="23"/>
      <c r="G42" s="32">
        <f>'Table Insee'!E40-'Table Insee'!E41</f>
        <v>22</v>
      </c>
      <c r="H42" s="32"/>
      <c r="I42" s="36"/>
      <c r="J42" s="23"/>
      <c r="K42" s="32">
        <f>'Table Insee'!H40-'Table Insee'!H41</f>
        <v>44</v>
      </c>
      <c r="L42" s="32"/>
      <c r="M42" s="36"/>
      <c r="O42" s="26"/>
    </row>
    <row r="43" spans="1:15" x14ac:dyDescent="0.2">
      <c r="A43" s="25" t="s">
        <v>39</v>
      </c>
      <c r="B43" s="23"/>
      <c r="C43" s="32">
        <f>'Table Insee'!B41-'Table Insee'!B42</f>
        <v>70</v>
      </c>
      <c r="D43" s="32"/>
      <c r="E43" s="36"/>
      <c r="F43" s="23"/>
      <c r="G43" s="32">
        <f>'Table Insee'!E41-'Table Insee'!E42</f>
        <v>25</v>
      </c>
      <c r="H43" s="32"/>
      <c r="I43" s="36"/>
      <c r="J43" s="23"/>
      <c r="K43" s="32">
        <f>'Table Insee'!H41-'Table Insee'!H42</f>
        <v>48</v>
      </c>
      <c r="L43" s="32"/>
      <c r="M43" s="36"/>
      <c r="O43" s="26"/>
    </row>
    <row r="44" spans="1:15" x14ac:dyDescent="0.2">
      <c r="A44" s="25" t="s">
        <v>40</v>
      </c>
      <c r="B44" s="23"/>
      <c r="C44" s="32">
        <f>'Table Insee'!B42-'Table Insee'!B43</f>
        <v>70</v>
      </c>
      <c r="D44" s="32"/>
      <c r="E44" s="36"/>
      <c r="F44" s="23"/>
      <c r="G44" s="32">
        <f>'Table Insee'!E42-'Table Insee'!E43</f>
        <v>24</v>
      </c>
      <c r="H44" s="32"/>
      <c r="I44" s="36"/>
      <c r="J44" s="23"/>
      <c r="K44" s="32">
        <f>'Table Insee'!H42-'Table Insee'!H43</f>
        <v>48</v>
      </c>
      <c r="L44" s="32"/>
      <c r="M44" s="36"/>
      <c r="O44" s="26"/>
    </row>
    <row r="45" spans="1:15" x14ac:dyDescent="0.2">
      <c r="A45" s="25" t="s">
        <v>41</v>
      </c>
      <c r="B45" s="23"/>
      <c r="C45" s="32">
        <f>'Table Insee'!B43-'Table Insee'!B44</f>
        <v>74</v>
      </c>
      <c r="D45" s="32"/>
      <c r="E45" s="36"/>
      <c r="F45" s="23"/>
      <c r="G45" s="32">
        <f>'Table Insee'!E43-'Table Insee'!E44</f>
        <v>27</v>
      </c>
      <c r="H45" s="32"/>
      <c r="I45" s="36"/>
      <c r="J45" s="23"/>
      <c r="K45" s="32">
        <f>'Table Insee'!H43-'Table Insee'!H44</f>
        <v>51</v>
      </c>
      <c r="L45" s="32"/>
      <c r="M45" s="36"/>
      <c r="O45" s="26"/>
    </row>
    <row r="46" spans="1:15" x14ac:dyDescent="0.2">
      <c r="A46" s="25" t="s">
        <v>42</v>
      </c>
      <c r="B46" s="23"/>
      <c r="C46" s="32">
        <f>'Table Insee'!B44-'Table Insee'!B45</f>
        <v>76</v>
      </c>
      <c r="D46" s="32"/>
      <c r="E46" s="36"/>
      <c r="F46" s="23"/>
      <c r="G46" s="32">
        <f>'Table Insee'!E44-'Table Insee'!E45</f>
        <v>31</v>
      </c>
      <c r="H46" s="32"/>
      <c r="I46" s="36"/>
      <c r="J46" s="23"/>
      <c r="K46" s="32">
        <f>'Table Insee'!H44-'Table Insee'!H45</f>
        <v>54</v>
      </c>
      <c r="L46" s="32"/>
      <c r="M46" s="36"/>
      <c r="O46" s="26"/>
    </row>
    <row r="47" spans="1:15" x14ac:dyDescent="0.2">
      <c r="A47" s="25" t="s">
        <v>43</v>
      </c>
      <c r="B47" s="23"/>
      <c r="C47" s="32">
        <f>'Table Insee'!B45-'Table Insee'!B46</f>
        <v>81</v>
      </c>
      <c r="D47" s="32"/>
      <c r="E47" s="36"/>
      <c r="F47" s="23"/>
      <c r="G47" s="32">
        <f>'Table Insee'!E45-'Table Insee'!E46</f>
        <v>29</v>
      </c>
      <c r="H47" s="32"/>
      <c r="I47" s="36"/>
      <c r="J47" s="23"/>
      <c r="K47" s="32">
        <f>'Table Insee'!H45-'Table Insee'!H46</f>
        <v>55</v>
      </c>
      <c r="L47" s="32"/>
      <c r="M47" s="36"/>
      <c r="O47" s="26"/>
    </row>
    <row r="48" spans="1:15" x14ac:dyDescent="0.2">
      <c r="A48" s="25" t="s">
        <v>44</v>
      </c>
      <c r="B48" s="23"/>
      <c r="C48" s="32">
        <f>'Table Insee'!B46-'Table Insee'!B47</f>
        <v>81</v>
      </c>
      <c r="D48" s="32"/>
      <c r="E48" s="36"/>
      <c r="F48" s="23"/>
      <c r="G48" s="32">
        <f>'Table Insee'!E46-'Table Insee'!E47</f>
        <v>33</v>
      </c>
      <c r="H48" s="32"/>
      <c r="I48" s="36"/>
      <c r="J48" s="23"/>
      <c r="K48" s="32">
        <f>'Table Insee'!H46-'Table Insee'!H47</f>
        <v>58</v>
      </c>
      <c r="L48" s="32"/>
      <c r="M48" s="36"/>
      <c r="O48" s="26"/>
    </row>
    <row r="49" spans="1:15" x14ac:dyDescent="0.2">
      <c r="A49" s="25" t="s">
        <v>45</v>
      </c>
      <c r="B49" s="23"/>
      <c r="C49" s="32">
        <f>'Table Insee'!B47-'Table Insee'!B48</f>
        <v>85</v>
      </c>
      <c r="D49" s="32"/>
      <c r="E49" s="36"/>
      <c r="F49" s="23"/>
      <c r="G49" s="32">
        <f>'Table Insee'!E47-'Table Insee'!E48</f>
        <v>35</v>
      </c>
      <c r="H49" s="32"/>
      <c r="I49" s="36"/>
      <c r="J49" s="23"/>
      <c r="K49" s="32">
        <f>'Table Insee'!H47-'Table Insee'!H48</f>
        <v>60</v>
      </c>
      <c r="L49" s="32"/>
      <c r="M49" s="36"/>
      <c r="O49" s="26"/>
    </row>
    <row r="50" spans="1:15" x14ac:dyDescent="0.2">
      <c r="A50" s="25" t="s">
        <v>46</v>
      </c>
      <c r="B50" s="23"/>
      <c r="C50" s="32">
        <f>'Table Insee'!B48-'Table Insee'!B49</f>
        <v>87</v>
      </c>
      <c r="D50" s="32"/>
      <c r="E50" s="36"/>
      <c r="F50" s="23"/>
      <c r="G50" s="32">
        <f>'Table Insee'!E48-'Table Insee'!E49</f>
        <v>37</v>
      </c>
      <c r="H50" s="32"/>
      <c r="I50" s="36"/>
      <c r="J50" s="23"/>
      <c r="K50" s="32">
        <f>'Table Insee'!H48-'Table Insee'!H49</f>
        <v>63</v>
      </c>
      <c r="L50" s="32"/>
      <c r="M50" s="36"/>
      <c r="O50" s="26"/>
    </row>
    <row r="51" spans="1:15" x14ac:dyDescent="0.2">
      <c r="A51" s="25" t="s">
        <v>47</v>
      </c>
      <c r="B51" s="23"/>
      <c r="C51" s="32">
        <f>'Table Insee'!B49-'Table Insee'!B50</f>
        <v>98</v>
      </c>
      <c r="D51" s="32"/>
      <c r="E51" s="36"/>
      <c r="F51" s="23"/>
      <c r="G51" s="32">
        <f>'Table Insee'!E49-'Table Insee'!E50</f>
        <v>38</v>
      </c>
      <c r="H51" s="32"/>
      <c r="I51" s="36"/>
      <c r="J51" s="23"/>
      <c r="K51" s="32">
        <f>'Table Insee'!H49-'Table Insee'!H50</f>
        <v>68</v>
      </c>
      <c r="L51" s="32"/>
      <c r="M51" s="36"/>
      <c r="O51" s="26"/>
    </row>
    <row r="52" spans="1:15" x14ac:dyDescent="0.2">
      <c r="A52" s="25" t="s">
        <v>48</v>
      </c>
      <c r="B52" s="23"/>
      <c r="C52" s="32">
        <f>'Table Insee'!B50-'Table Insee'!B51</f>
        <v>97</v>
      </c>
      <c r="D52" s="32"/>
      <c r="E52" s="36"/>
      <c r="F52" s="23"/>
      <c r="G52" s="32">
        <f>'Table Insee'!E50-'Table Insee'!E51</f>
        <v>41</v>
      </c>
      <c r="H52" s="32"/>
      <c r="I52" s="36"/>
      <c r="J52" s="23"/>
      <c r="K52" s="32">
        <f>'Table Insee'!H50-'Table Insee'!H51</f>
        <v>70</v>
      </c>
      <c r="L52" s="32"/>
      <c r="M52" s="36"/>
      <c r="O52" s="26"/>
    </row>
    <row r="53" spans="1:15" x14ac:dyDescent="0.2">
      <c r="A53" s="25" t="s">
        <v>49</v>
      </c>
      <c r="B53" s="23"/>
      <c r="C53" s="32">
        <f>'Table Insee'!B51-'Table Insee'!B52</f>
        <v>103</v>
      </c>
      <c r="D53" s="32"/>
      <c r="E53" s="36"/>
      <c r="F53" s="23"/>
      <c r="G53" s="32">
        <f>'Table Insee'!E51-'Table Insee'!E52</f>
        <v>50</v>
      </c>
      <c r="H53" s="32"/>
      <c r="I53" s="36"/>
      <c r="J53" s="23"/>
      <c r="K53" s="32">
        <f>'Table Insee'!H51-'Table Insee'!H52</f>
        <v>78</v>
      </c>
      <c r="L53" s="32"/>
      <c r="M53" s="36"/>
      <c r="O53" s="26"/>
    </row>
    <row r="54" spans="1:15" x14ac:dyDescent="0.2">
      <c r="A54" s="25" t="s">
        <v>50</v>
      </c>
      <c r="B54" s="23"/>
      <c r="C54" s="32">
        <f>'Table Insee'!B52-'Table Insee'!B53</f>
        <v>116</v>
      </c>
      <c r="D54" s="32"/>
      <c r="E54" s="36"/>
      <c r="F54" s="23"/>
      <c r="G54" s="32">
        <f>'Table Insee'!E52-'Table Insee'!E53</f>
        <v>56</v>
      </c>
      <c r="H54" s="32"/>
      <c r="I54" s="36"/>
      <c r="J54" s="23"/>
      <c r="K54" s="32">
        <f>'Table Insee'!H52-'Table Insee'!H53</f>
        <v>86</v>
      </c>
      <c r="L54" s="32"/>
      <c r="M54" s="36"/>
      <c r="O54" s="26"/>
    </row>
    <row r="55" spans="1:15" x14ac:dyDescent="0.2">
      <c r="A55" s="25" t="s">
        <v>51</v>
      </c>
      <c r="B55" s="23"/>
      <c r="C55" s="32">
        <f>'Table Insee'!B53-'Table Insee'!B54</f>
        <v>123</v>
      </c>
      <c r="D55" s="32"/>
      <c r="E55" s="36"/>
      <c r="F55" s="23"/>
      <c r="G55" s="32">
        <f>'Table Insee'!E53-'Table Insee'!E54</f>
        <v>61</v>
      </c>
      <c r="H55" s="32"/>
      <c r="I55" s="36"/>
      <c r="J55" s="23"/>
      <c r="K55" s="32">
        <f>'Table Insee'!H53-'Table Insee'!H54</f>
        <v>93</v>
      </c>
      <c r="L55" s="32"/>
      <c r="M55" s="36"/>
      <c r="O55" s="26"/>
    </row>
    <row r="56" spans="1:15" x14ac:dyDescent="0.2">
      <c r="A56" s="25" t="s">
        <v>52</v>
      </c>
      <c r="B56" s="23"/>
      <c r="C56" s="32">
        <f>'Table Insee'!B54-'Table Insee'!B55</f>
        <v>137</v>
      </c>
      <c r="D56" s="32"/>
      <c r="E56" s="36"/>
      <c r="F56" s="23"/>
      <c r="G56" s="32">
        <f>'Table Insee'!E54-'Table Insee'!E55</f>
        <v>67</v>
      </c>
      <c r="H56" s="32"/>
      <c r="I56" s="36"/>
      <c r="J56" s="23"/>
      <c r="K56" s="32">
        <f>'Table Insee'!H54-'Table Insee'!H55</f>
        <v>103</v>
      </c>
      <c r="L56" s="32"/>
      <c r="M56" s="36"/>
      <c r="O56" s="26"/>
    </row>
    <row r="57" spans="1:15" x14ac:dyDescent="0.2">
      <c r="A57" s="25" t="s">
        <v>53</v>
      </c>
      <c r="B57" s="23"/>
      <c r="C57" s="32">
        <f>'Table Insee'!B55-'Table Insee'!B56</f>
        <v>141</v>
      </c>
      <c r="D57" s="32"/>
      <c r="E57" s="36"/>
      <c r="F57" s="23"/>
      <c r="G57" s="32">
        <f>'Table Insee'!E55-'Table Insee'!E56</f>
        <v>71</v>
      </c>
      <c r="H57" s="32"/>
      <c r="I57" s="36"/>
      <c r="J57" s="23"/>
      <c r="K57" s="32">
        <f>'Table Insee'!H55-'Table Insee'!H56</f>
        <v>107</v>
      </c>
      <c r="L57" s="32"/>
      <c r="M57" s="36"/>
      <c r="O57" s="26"/>
    </row>
    <row r="58" spans="1:15" x14ac:dyDescent="0.2">
      <c r="A58" s="25" t="s">
        <v>54</v>
      </c>
      <c r="B58" s="23"/>
      <c r="C58" s="32">
        <f>'Table Insee'!B56-'Table Insee'!B57</f>
        <v>158</v>
      </c>
      <c r="D58" s="32"/>
      <c r="E58" s="36"/>
      <c r="F58" s="23"/>
      <c r="G58" s="32">
        <f>'Table Insee'!E56-'Table Insee'!E57</f>
        <v>80</v>
      </c>
      <c r="H58" s="32"/>
      <c r="I58" s="36"/>
      <c r="J58" s="23"/>
      <c r="K58" s="32">
        <f>'Table Insee'!H56-'Table Insee'!H57</f>
        <v>119</v>
      </c>
      <c r="L58" s="32"/>
      <c r="M58" s="36"/>
      <c r="O58" s="26"/>
    </row>
    <row r="59" spans="1:15" x14ac:dyDescent="0.2">
      <c r="A59" s="25" t="s">
        <v>55</v>
      </c>
      <c r="B59" s="23"/>
      <c r="C59" s="32">
        <f>'Table Insee'!B57-'Table Insee'!B58</f>
        <v>174</v>
      </c>
      <c r="D59" s="32"/>
      <c r="E59" s="36"/>
      <c r="F59" s="23"/>
      <c r="G59" s="32">
        <f>'Table Insee'!E57-'Table Insee'!E58</f>
        <v>86</v>
      </c>
      <c r="H59" s="32"/>
      <c r="I59" s="36"/>
      <c r="J59" s="23"/>
      <c r="K59" s="32">
        <f>'Table Insee'!H57-'Table Insee'!H58</f>
        <v>131</v>
      </c>
      <c r="L59" s="32"/>
      <c r="M59" s="36"/>
      <c r="O59" s="26"/>
    </row>
    <row r="60" spans="1:15" x14ac:dyDescent="0.2">
      <c r="A60" s="25" t="s">
        <v>56</v>
      </c>
      <c r="B60" s="23"/>
      <c r="C60" s="32">
        <f>'Table Insee'!B58-'Table Insee'!B59</f>
        <v>190</v>
      </c>
      <c r="D60" s="32"/>
      <c r="E60" s="36"/>
      <c r="F60" s="23"/>
      <c r="G60" s="32">
        <f>'Table Insee'!E58-'Table Insee'!E59</f>
        <v>103</v>
      </c>
      <c r="H60" s="32"/>
      <c r="I60" s="36"/>
      <c r="J60" s="23"/>
      <c r="K60" s="32">
        <f>'Table Insee'!H58-'Table Insee'!H59</f>
        <v>148</v>
      </c>
      <c r="L60" s="32"/>
      <c r="M60" s="36"/>
      <c r="O60" s="26"/>
    </row>
    <row r="61" spans="1:15" x14ac:dyDescent="0.2">
      <c r="A61" s="25" t="s">
        <v>57</v>
      </c>
      <c r="B61" s="23"/>
      <c r="C61" s="32">
        <f>'Table Insee'!B59-'Table Insee'!B60</f>
        <v>212</v>
      </c>
      <c r="D61" s="32"/>
      <c r="E61" s="36"/>
      <c r="F61" s="23"/>
      <c r="G61" s="32">
        <f>'Table Insee'!E59-'Table Insee'!E60</f>
        <v>115</v>
      </c>
      <c r="H61" s="32"/>
      <c r="I61" s="36"/>
      <c r="J61" s="23"/>
      <c r="K61" s="32">
        <f>'Table Insee'!H59-'Table Insee'!H60</f>
        <v>165</v>
      </c>
      <c r="L61" s="32"/>
      <c r="M61" s="36"/>
      <c r="O61" s="26"/>
    </row>
    <row r="62" spans="1:15" x14ac:dyDescent="0.2">
      <c r="A62" s="25" t="s">
        <v>58</v>
      </c>
      <c r="B62" s="23"/>
      <c r="C62" s="32">
        <f>'Table Insee'!B60-'Table Insee'!B61</f>
        <v>236</v>
      </c>
      <c r="D62" s="32"/>
      <c r="E62" s="36"/>
      <c r="F62" s="23"/>
      <c r="G62" s="32">
        <f>'Table Insee'!E60-'Table Insee'!E61</f>
        <v>125</v>
      </c>
      <c r="H62" s="32"/>
      <c r="I62" s="36"/>
      <c r="J62" s="23"/>
      <c r="K62" s="32">
        <f>'Table Insee'!H60-'Table Insee'!H61</f>
        <v>182</v>
      </c>
      <c r="L62" s="32"/>
      <c r="M62" s="36"/>
      <c r="O62" s="26"/>
    </row>
    <row r="63" spans="1:15" x14ac:dyDescent="0.2">
      <c r="A63" s="25" t="s">
        <v>59</v>
      </c>
      <c r="B63" s="23"/>
      <c r="C63" s="32">
        <f>'Table Insee'!B61-'Table Insee'!B62</f>
        <v>259</v>
      </c>
      <c r="D63" s="32"/>
      <c r="E63" s="36"/>
      <c r="F63" s="23"/>
      <c r="G63" s="32">
        <f>'Table Insee'!E61-'Table Insee'!E62</f>
        <v>138</v>
      </c>
      <c r="H63" s="32"/>
      <c r="I63" s="36"/>
      <c r="J63" s="23"/>
      <c r="K63" s="32">
        <f>'Table Insee'!H61-'Table Insee'!H62</f>
        <v>200</v>
      </c>
      <c r="L63" s="32"/>
      <c r="M63" s="36"/>
      <c r="O63" s="26"/>
    </row>
    <row r="64" spans="1:15" x14ac:dyDescent="0.2">
      <c r="A64" s="25" t="s">
        <v>60</v>
      </c>
      <c r="B64" s="23"/>
      <c r="C64" s="32">
        <f>'Table Insee'!B62-'Table Insee'!B63</f>
        <v>290</v>
      </c>
      <c r="D64" s="32"/>
      <c r="E64" s="36"/>
      <c r="F64" s="23"/>
      <c r="G64" s="32">
        <f>'Table Insee'!E62-'Table Insee'!E63</f>
        <v>153</v>
      </c>
      <c r="H64" s="32"/>
      <c r="I64" s="36"/>
      <c r="J64" s="23"/>
      <c r="K64" s="32">
        <f>'Table Insee'!H62-'Table Insee'!H63</f>
        <v>223</v>
      </c>
      <c r="L64" s="32"/>
      <c r="M64" s="36"/>
      <c r="O64" s="26"/>
    </row>
    <row r="65" spans="1:15" x14ac:dyDescent="0.2">
      <c r="A65" s="25" t="s">
        <v>61</v>
      </c>
      <c r="B65" s="23"/>
      <c r="C65" s="32">
        <f>'Table Insee'!B63-'Table Insee'!B64</f>
        <v>312</v>
      </c>
      <c r="D65" s="32"/>
      <c r="E65" s="36"/>
      <c r="F65" s="23"/>
      <c r="G65" s="32">
        <f>'Table Insee'!E63-'Table Insee'!E64</f>
        <v>175</v>
      </c>
      <c r="H65" s="32"/>
      <c r="I65" s="36"/>
      <c r="J65" s="23"/>
      <c r="K65" s="32">
        <f>'Table Insee'!H63-'Table Insee'!H64</f>
        <v>245</v>
      </c>
      <c r="L65" s="32"/>
      <c r="M65" s="36"/>
      <c r="O65" s="26"/>
    </row>
    <row r="66" spans="1:15" x14ac:dyDescent="0.2">
      <c r="A66" s="25" t="s">
        <v>62</v>
      </c>
      <c r="B66" s="23"/>
      <c r="C66" s="32">
        <f>'Table Insee'!B64-'Table Insee'!B65</f>
        <v>344</v>
      </c>
      <c r="D66" s="32"/>
      <c r="E66" s="36"/>
      <c r="F66" s="23"/>
      <c r="G66" s="32">
        <f>'Table Insee'!E64-'Table Insee'!E65</f>
        <v>179</v>
      </c>
      <c r="H66" s="32"/>
      <c r="I66" s="36"/>
      <c r="J66" s="23"/>
      <c r="K66" s="32">
        <f>'Table Insee'!H64-'Table Insee'!H65</f>
        <v>263</v>
      </c>
      <c r="L66" s="32"/>
      <c r="M66" s="36"/>
      <c r="O66" s="26"/>
    </row>
    <row r="67" spans="1:15" x14ac:dyDescent="0.2">
      <c r="A67" s="25" t="s">
        <v>63</v>
      </c>
      <c r="B67" s="23"/>
      <c r="C67" s="32">
        <f>'Table Insee'!B65-'Table Insee'!B66</f>
        <v>369</v>
      </c>
      <c r="D67" s="32"/>
      <c r="E67" s="36"/>
      <c r="F67" s="23"/>
      <c r="G67" s="32">
        <f>'Table Insee'!E65-'Table Insee'!E66</f>
        <v>202</v>
      </c>
      <c r="H67" s="32"/>
      <c r="I67" s="36"/>
      <c r="J67" s="23"/>
      <c r="K67" s="32">
        <f>'Table Insee'!H65-'Table Insee'!H66</f>
        <v>288</v>
      </c>
      <c r="L67" s="32"/>
      <c r="M67" s="36"/>
      <c r="O67" s="26"/>
    </row>
    <row r="68" spans="1:15" x14ac:dyDescent="0.2">
      <c r="A68" s="25" t="s">
        <v>64</v>
      </c>
      <c r="B68" s="23"/>
      <c r="C68" s="32">
        <f>'Table Insee'!B66-'Table Insee'!B67</f>
        <v>398</v>
      </c>
      <c r="D68" s="32"/>
      <c r="E68" s="36"/>
      <c r="F68" s="23"/>
      <c r="G68" s="32">
        <f>'Table Insee'!E66-'Table Insee'!E67</f>
        <v>217</v>
      </c>
      <c r="H68" s="32"/>
      <c r="I68" s="36"/>
      <c r="J68" s="23"/>
      <c r="K68" s="32">
        <f>'Table Insee'!H66-'Table Insee'!H67</f>
        <v>310</v>
      </c>
      <c r="L68" s="32"/>
      <c r="M68" s="36"/>
      <c r="O68" s="26"/>
    </row>
    <row r="69" spans="1:15" x14ac:dyDescent="0.2">
      <c r="A69" s="25" t="s">
        <v>65</v>
      </c>
      <c r="B69" s="23"/>
      <c r="C69" s="32">
        <f>'Table Insee'!B67-'Table Insee'!B68</f>
        <v>442</v>
      </c>
      <c r="D69" s="32"/>
      <c r="E69" s="36"/>
      <c r="F69" s="23"/>
      <c r="G69" s="32">
        <f>'Table Insee'!E67-'Table Insee'!E68</f>
        <v>229</v>
      </c>
      <c r="H69" s="32"/>
      <c r="I69" s="36"/>
      <c r="J69" s="23"/>
      <c r="K69" s="32">
        <f>'Table Insee'!H67-'Table Insee'!H68</f>
        <v>338</v>
      </c>
      <c r="L69" s="32"/>
      <c r="M69" s="36"/>
      <c r="O69" s="26"/>
    </row>
    <row r="70" spans="1:15" x14ac:dyDescent="0.2">
      <c r="A70" s="25" t="s">
        <v>66</v>
      </c>
      <c r="B70" s="23"/>
      <c r="C70" s="32">
        <f>'Table Insee'!B68-'Table Insee'!B69</f>
        <v>486</v>
      </c>
      <c r="D70" s="32"/>
      <c r="E70" s="36"/>
      <c r="F70" s="23"/>
      <c r="G70" s="32">
        <f>'Table Insee'!E68-'Table Insee'!E69</f>
        <v>250</v>
      </c>
      <c r="H70" s="32"/>
      <c r="I70" s="36"/>
      <c r="J70" s="23"/>
      <c r="K70" s="32">
        <f>'Table Insee'!H68-'Table Insee'!H69</f>
        <v>370</v>
      </c>
      <c r="L70" s="32"/>
      <c r="M70" s="36"/>
      <c r="O70" s="26"/>
    </row>
    <row r="71" spans="1:15" x14ac:dyDescent="0.2">
      <c r="A71" s="25" t="s">
        <v>67</v>
      </c>
      <c r="B71" s="23"/>
      <c r="C71" s="32">
        <f>'Table Insee'!B69-'Table Insee'!B70</f>
        <v>549</v>
      </c>
      <c r="D71" s="32"/>
      <c r="E71" s="36"/>
      <c r="F71" s="23"/>
      <c r="G71" s="32">
        <f>'Table Insee'!E69-'Table Insee'!E70</f>
        <v>277</v>
      </c>
      <c r="H71" s="32"/>
      <c r="I71" s="36"/>
      <c r="J71" s="23"/>
      <c r="K71" s="32">
        <f>'Table Insee'!H69-'Table Insee'!H70</f>
        <v>417</v>
      </c>
      <c r="L71" s="32"/>
      <c r="M71" s="36"/>
      <c r="O71" s="26"/>
    </row>
    <row r="72" spans="1:15" x14ac:dyDescent="0.2">
      <c r="A72" s="25" t="s">
        <v>68</v>
      </c>
      <c r="B72" s="23"/>
      <c r="C72" s="32">
        <f>'Table Insee'!B70-'Table Insee'!B71</f>
        <v>601</v>
      </c>
      <c r="D72" s="32"/>
      <c r="E72" s="36"/>
      <c r="F72" s="23"/>
      <c r="G72" s="32">
        <f>'Table Insee'!E70-'Table Insee'!E71</f>
        <v>297</v>
      </c>
      <c r="H72" s="32"/>
      <c r="I72" s="36"/>
      <c r="J72" s="23"/>
      <c r="K72" s="32">
        <f>'Table Insee'!H70-'Table Insee'!H71</f>
        <v>452</v>
      </c>
      <c r="L72" s="32"/>
      <c r="M72" s="36"/>
      <c r="O72" s="26"/>
    </row>
    <row r="73" spans="1:15" x14ac:dyDescent="0.2">
      <c r="A73" s="25" t="s">
        <v>69</v>
      </c>
      <c r="B73" s="23"/>
      <c r="C73" s="32">
        <f>'Table Insee'!B71-'Table Insee'!B72</f>
        <v>659</v>
      </c>
      <c r="D73" s="32"/>
      <c r="E73" s="36"/>
      <c r="F73" s="23"/>
      <c r="G73" s="32">
        <f>'Table Insee'!E71-'Table Insee'!E72</f>
        <v>314</v>
      </c>
      <c r="H73" s="32"/>
      <c r="I73" s="36"/>
      <c r="J73" s="23"/>
      <c r="K73" s="32">
        <f>'Table Insee'!H71-'Table Insee'!H72</f>
        <v>491</v>
      </c>
      <c r="L73" s="32"/>
      <c r="M73" s="36"/>
      <c r="O73" s="26"/>
    </row>
    <row r="74" spans="1:15" x14ac:dyDescent="0.2">
      <c r="A74" s="25" t="s">
        <v>70</v>
      </c>
      <c r="B74" s="23"/>
      <c r="C74" s="32">
        <f>'Table Insee'!B72-'Table Insee'!B73</f>
        <v>719</v>
      </c>
      <c r="D74" s="32"/>
      <c r="E74" s="36"/>
      <c r="F74" s="23"/>
      <c r="G74" s="32">
        <f>'Table Insee'!E72-'Table Insee'!E73</f>
        <v>346</v>
      </c>
      <c r="H74" s="32"/>
      <c r="I74" s="36"/>
      <c r="J74" s="23"/>
      <c r="K74" s="32">
        <f>'Table Insee'!H72-'Table Insee'!H73</f>
        <v>537</v>
      </c>
      <c r="L74" s="32"/>
      <c r="M74" s="36"/>
      <c r="O74" s="26"/>
    </row>
    <row r="75" spans="1:15" x14ac:dyDescent="0.2">
      <c r="A75" s="25" t="s">
        <v>71</v>
      </c>
      <c r="B75" s="23"/>
      <c r="C75" s="32">
        <f>'Table Insee'!B73-'Table Insee'!B74</f>
        <v>761</v>
      </c>
      <c r="D75" s="32"/>
      <c r="E75" s="36"/>
      <c r="F75" s="23"/>
      <c r="G75" s="32">
        <f>'Table Insee'!E73-'Table Insee'!E74</f>
        <v>365</v>
      </c>
      <c r="H75" s="32"/>
      <c r="I75" s="36"/>
      <c r="J75" s="23"/>
      <c r="K75" s="32">
        <f>'Table Insee'!H73-'Table Insee'!H74</f>
        <v>568</v>
      </c>
      <c r="L75" s="32"/>
      <c r="M75" s="36"/>
      <c r="O75" s="26"/>
    </row>
    <row r="76" spans="1:15" x14ac:dyDescent="0.2">
      <c r="A76" s="25" t="s">
        <v>72</v>
      </c>
      <c r="B76" s="23"/>
      <c r="C76" s="32">
        <f>'Table Insee'!B74-'Table Insee'!B75</f>
        <v>819</v>
      </c>
      <c r="D76" s="32"/>
      <c r="E76" s="36"/>
      <c r="F76" s="23"/>
      <c r="G76" s="32">
        <f>'Table Insee'!E74-'Table Insee'!E75</f>
        <v>393</v>
      </c>
      <c r="H76" s="32"/>
      <c r="I76" s="36"/>
      <c r="J76" s="23"/>
      <c r="K76" s="32">
        <f>'Table Insee'!H74-'Table Insee'!H75</f>
        <v>611</v>
      </c>
      <c r="L76" s="32"/>
      <c r="M76" s="36"/>
      <c r="O76" s="26"/>
    </row>
    <row r="77" spans="1:15" x14ac:dyDescent="0.2">
      <c r="A77" s="25" t="s">
        <v>73</v>
      </c>
      <c r="B77" s="23"/>
      <c r="C77" s="32">
        <f>'Table Insee'!B75-'Table Insee'!B76</f>
        <v>884</v>
      </c>
      <c r="D77" s="32"/>
      <c r="E77" s="36"/>
      <c r="F77" s="23"/>
      <c r="G77" s="32">
        <f>'Table Insee'!E75-'Table Insee'!E76</f>
        <v>414</v>
      </c>
      <c r="H77" s="32"/>
      <c r="I77" s="36"/>
      <c r="J77" s="23"/>
      <c r="K77" s="32">
        <f>'Table Insee'!H75-'Table Insee'!H76</f>
        <v>655</v>
      </c>
      <c r="L77" s="32"/>
      <c r="M77" s="36"/>
      <c r="O77" s="26"/>
    </row>
    <row r="78" spans="1:15" x14ac:dyDescent="0.2">
      <c r="A78" s="25" t="s">
        <v>74</v>
      </c>
      <c r="B78" s="23"/>
      <c r="C78" s="32">
        <f>'Table Insee'!B76-'Table Insee'!B77</f>
        <v>941</v>
      </c>
      <c r="D78" s="32"/>
      <c r="E78" s="36"/>
      <c r="F78" s="23"/>
      <c r="G78" s="32">
        <f>'Table Insee'!E76-'Table Insee'!E77</f>
        <v>444</v>
      </c>
      <c r="H78" s="32"/>
      <c r="I78" s="36"/>
      <c r="J78" s="23"/>
      <c r="K78" s="32">
        <f>'Table Insee'!H76-'Table Insee'!H77</f>
        <v>698</v>
      </c>
      <c r="L78" s="32"/>
      <c r="M78" s="36"/>
      <c r="O78" s="26"/>
    </row>
    <row r="79" spans="1:15" x14ac:dyDescent="0.2">
      <c r="A79" s="25" t="s">
        <v>75</v>
      </c>
      <c r="B79" s="23"/>
      <c r="C79" s="32">
        <f>'Table Insee'!B77-'Table Insee'!B78</f>
        <v>997</v>
      </c>
      <c r="D79" s="32"/>
      <c r="E79" s="36"/>
      <c r="F79" s="23"/>
      <c r="G79" s="32">
        <f>'Table Insee'!E77-'Table Insee'!E78</f>
        <v>466</v>
      </c>
      <c r="H79" s="32"/>
      <c r="I79" s="36"/>
      <c r="J79" s="23"/>
      <c r="K79" s="32">
        <f>'Table Insee'!H77-'Table Insee'!H78</f>
        <v>738</v>
      </c>
      <c r="L79" s="32"/>
      <c r="M79" s="36"/>
      <c r="O79" s="26"/>
    </row>
    <row r="80" spans="1:15" x14ac:dyDescent="0.2">
      <c r="A80" s="25" t="s">
        <v>76</v>
      </c>
      <c r="B80" s="23"/>
      <c r="C80" s="32">
        <f>'Table Insee'!B78-'Table Insee'!B79</f>
        <v>1054</v>
      </c>
      <c r="D80" s="32"/>
      <c r="E80" s="36"/>
      <c r="F80" s="23"/>
      <c r="G80" s="32">
        <f>'Table Insee'!E78-'Table Insee'!E79</f>
        <v>493</v>
      </c>
      <c r="H80" s="32"/>
      <c r="I80" s="36"/>
      <c r="J80" s="23"/>
      <c r="K80" s="32">
        <f>'Table Insee'!H78-'Table Insee'!H79</f>
        <v>780</v>
      </c>
      <c r="L80" s="32"/>
      <c r="M80" s="36"/>
      <c r="O80" s="26"/>
    </row>
    <row r="81" spans="1:15" x14ac:dyDescent="0.2">
      <c r="A81" s="25" t="s">
        <v>77</v>
      </c>
      <c r="B81" s="23"/>
      <c r="C81" s="32">
        <f>'Table Insee'!B79-'Table Insee'!B80</f>
        <v>1084</v>
      </c>
      <c r="D81" s="32"/>
      <c r="E81" s="36"/>
      <c r="F81" s="23"/>
      <c r="G81" s="32">
        <f>'Table Insee'!E79-'Table Insee'!E80</f>
        <v>529</v>
      </c>
      <c r="H81" s="32"/>
      <c r="I81" s="36"/>
      <c r="J81" s="23"/>
      <c r="K81" s="32">
        <f>'Table Insee'!H79-'Table Insee'!H80</f>
        <v>813</v>
      </c>
      <c r="L81" s="32"/>
      <c r="M81" s="36"/>
      <c r="O81" s="26"/>
    </row>
    <row r="82" spans="1:15" x14ac:dyDescent="0.2">
      <c r="A82" s="25" t="s">
        <v>78</v>
      </c>
      <c r="B82" s="23"/>
      <c r="C82" s="32">
        <f>'Table Insee'!B80-'Table Insee'!B81</f>
        <v>1142</v>
      </c>
      <c r="D82" s="32"/>
      <c r="E82" s="36"/>
      <c r="F82" s="23"/>
      <c r="G82" s="32">
        <f>'Table Insee'!E80-'Table Insee'!E81</f>
        <v>566</v>
      </c>
      <c r="H82" s="32"/>
      <c r="I82" s="36"/>
      <c r="J82" s="23"/>
      <c r="K82" s="32">
        <f>'Table Insee'!H80-'Table Insee'!H81</f>
        <v>861</v>
      </c>
      <c r="L82" s="32"/>
      <c r="M82" s="36"/>
      <c r="O82" s="26"/>
    </row>
    <row r="83" spans="1:15" x14ac:dyDescent="0.2">
      <c r="A83" s="25" t="s">
        <v>79</v>
      </c>
      <c r="B83" s="23"/>
      <c r="C83" s="32">
        <f>'Table Insee'!B81-'Table Insee'!B82</f>
        <v>1181</v>
      </c>
      <c r="D83" s="32"/>
      <c r="E83" s="36"/>
      <c r="F83" s="23"/>
      <c r="G83" s="32">
        <f>'Table Insee'!E81-'Table Insee'!E82</f>
        <v>584</v>
      </c>
      <c r="H83" s="32"/>
      <c r="I83" s="36"/>
      <c r="J83" s="23"/>
      <c r="K83" s="32">
        <f>'Table Insee'!H81-'Table Insee'!H82</f>
        <v>890</v>
      </c>
      <c r="L83" s="32"/>
      <c r="M83" s="36"/>
      <c r="O83" s="26"/>
    </row>
    <row r="84" spans="1:15" x14ac:dyDescent="0.2">
      <c r="A84" s="25" t="s">
        <v>80</v>
      </c>
      <c r="B84" s="23"/>
      <c r="C84" s="32">
        <f>'Table Insee'!B82-'Table Insee'!B83</f>
        <v>1233</v>
      </c>
      <c r="D84" s="32"/>
      <c r="E84" s="36"/>
      <c r="F84" s="23"/>
      <c r="G84" s="32">
        <f>'Table Insee'!E82-'Table Insee'!E83</f>
        <v>614</v>
      </c>
      <c r="H84" s="32"/>
      <c r="I84" s="36"/>
      <c r="J84" s="23"/>
      <c r="K84" s="32">
        <f>'Table Insee'!H82-'Table Insee'!H83</f>
        <v>931</v>
      </c>
      <c r="L84" s="32"/>
      <c r="M84" s="36"/>
      <c r="O84" s="26"/>
    </row>
    <row r="85" spans="1:15" x14ac:dyDescent="0.2">
      <c r="A85" s="25" t="s">
        <v>81</v>
      </c>
      <c r="B85" s="23"/>
      <c r="C85" s="32">
        <f>'Table Insee'!B83-'Table Insee'!B84</f>
        <v>1309</v>
      </c>
      <c r="D85" s="32"/>
      <c r="E85" s="36"/>
      <c r="F85" s="23"/>
      <c r="G85" s="32">
        <f>'Table Insee'!E83-'Table Insee'!E84</f>
        <v>666</v>
      </c>
      <c r="H85" s="32"/>
      <c r="I85" s="36"/>
      <c r="J85" s="23"/>
      <c r="K85" s="32">
        <f>'Table Insee'!H83-'Table Insee'!H84</f>
        <v>995</v>
      </c>
      <c r="L85" s="32"/>
      <c r="M85" s="36"/>
      <c r="O85" s="26"/>
    </row>
    <row r="86" spans="1:15" x14ac:dyDescent="0.2">
      <c r="A86" s="25" t="s">
        <v>82</v>
      </c>
      <c r="B86" s="23"/>
      <c r="C86" s="32">
        <f>'Table Insee'!B84-'Table Insee'!B85</f>
        <v>1390</v>
      </c>
      <c r="D86" s="32"/>
      <c r="E86" s="36"/>
      <c r="F86" s="23"/>
      <c r="G86" s="32">
        <f>'Table Insee'!E84-'Table Insee'!E85</f>
        <v>725</v>
      </c>
      <c r="H86" s="32"/>
      <c r="I86" s="36"/>
      <c r="J86" s="23"/>
      <c r="K86" s="32">
        <f>'Table Insee'!H84-'Table Insee'!H85</f>
        <v>1066</v>
      </c>
      <c r="L86" s="32"/>
      <c r="M86" s="36"/>
      <c r="O86" s="26"/>
    </row>
    <row r="87" spans="1:15" x14ac:dyDescent="0.2">
      <c r="A87" s="25" t="s">
        <v>83</v>
      </c>
      <c r="B87" s="23"/>
      <c r="C87" s="32">
        <f>'Table Insee'!B85-'Table Insee'!B86</f>
        <v>1480</v>
      </c>
      <c r="D87" s="32"/>
      <c r="E87" s="36"/>
      <c r="F87" s="23"/>
      <c r="G87" s="32">
        <f>'Table Insee'!E85-'Table Insee'!E86</f>
        <v>788</v>
      </c>
      <c r="H87" s="32"/>
      <c r="I87" s="36"/>
      <c r="J87" s="23"/>
      <c r="K87" s="32">
        <f>'Table Insee'!H85-'Table Insee'!H86</f>
        <v>1142</v>
      </c>
      <c r="L87" s="32"/>
      <c r="M87" s="36"/>
      <c r="O87" s="26"/>
    </row>
    <row r="88" spans="1:15" x14ac:dyDescent="0.2">
      <c r="A88" s="25" t="s">
        <v>84</v>
      </c>
      <c r="B88" s="23"/>
      <c r="C88" s="32">
        <f>'Table Insee'!B86-'Table Insee'!B87</f>
        <v>1518</v>
      </c>
      <c r="D88" s="32"/>
      <c r="E88" s="36"/>
      <c r="F88" s="23"/>
      <c r="G88" s="32">
        <f>'Table Insee'!E86-'Table Insee'!E87</f>
        <v>854</v>
      </c>
      <c r="H88" s="32"/>
      <c r="I88" s="36"/>
      <c r="J88" s="23"/>
      <c r="K88" s="32">
        <f>'Table Insee'!H86-'Table Insee'!H87</f>
        <v>1194</v>
      </c>
      <c r="L88" s="32"/>
      <c r="M88" s="36"/>
      <c r="O88" s="26"/>
    </row>
    <row r="89" spans="1:15" x14ac:dyDescent="0.2">
      <c r="A89" s="25" t="s">
        <v>85</v>
      </c>
      <c r="B89" s="23"/>
      <c r="C89" s="32">
        <f>'Table Insee'!B87-'Table Insee'!B88</f>
        <v>1621</v>
      </c>
      <c r="D89" s="32"/>
      <c r="E89" s="36"/>
      <c r="F89" s="23"/>
      <c r="G89" s="32">
        <f>'Table Insee'!E87-'Table Insee'!E88</f>
        <v>933</v>
      </c>
      <c r="H89" s="32"/>
      <c r="I89" s="36"/>
      <c r="J89" s="23"/>
      <c r="K89" s="32">
        <f>'Table Insee'!H87-'Table Insee'!H88</f>
        <v>1285</v>
      </c>
      <c r="L89" s="32"/>
      <c r="M89" s="36"/>
      <c r="O89" s="26"/>
    </row>
    <row r="90" spans="1:15" x14ac:dyDescent="0.2">
      <c r="A90" s="25" t="s">
        <v>86</v>
      </c>
      <c r="B90" s="23"/>
      <c r="C90" s="32">
        <f>'Table Insee'!B88-'Table Insee'!B89</f>
        <v>1723</v>
      </c>
      <c r="D90" s="32"/>
      <c r="E90" s="36"/>
      <c r="F90" s="23"/>
      <c r="G90" s="32">
        <f>'Table Insee'!E88-'Table Insee'!E89</f>
        <v>1014</v>
      </c>
      <c r="H90" s="32"/>
      <c r="I90" s="36"/>
      <c r="J90" s="23"/>
      <c r="K90" s="32">
        <f>'Table Insee'!H88-'Table Insee'!H89</f>
        <v>1377</v>
      </c>
      <c r="L90" s="32"/>
      <c r="M90" s="36"/>
      <c r="O90" s="26"/>
    </row>
    <row r="91" spans="1:15" x14ac:dyDescent="0.2">
      <c r="A91" s="25" t="s">
        <v>87</v>
      </c>
      <c r="B91" s="23"/>
      <c r="C91" s="32">
        <f>'Table Insee'!B89-'Table Insee'!B90</f>
        <v>1814</v>
      </c>
      <c r="D91" s="32"/>
      <c r="E91" s="36"/>
      <c r="F91" s="23"/>
      <c r="G91" s="32">
        <f>'Table Insee'!E89-'Table Insee'!E90</f>
        <v>1084</v>
      </c>
      <c r="H91" s="32"/>
      <c r="I91" s="36"/>
      <c r="J91" s="23"/>
      <c r="K91" s="32">
        <f>'Table Insee'!H89-'Table Insee'!H90</f>
        <v>1458</v>
      </c>
      <c r="L91" s="32"/>
      <c r="M91" s="36"/>
      <c r="O91" s="26"/>
    </row>
    <row r="92" spans="1:15" x14ac:dyDescent="0.2">
      <c r="A92" s="25" t="s">
        <v>88</v>
      </c>
      <c r="B92" s="23"/>
      <c r="C92" s="32">
        <f>'Table Insee'!B90-'Table Insee'!B91</f>
        <v>1935</v>
      </c>
      <c r="D92" s="32"/>
      <c r="E92" s="36"/>
      <c r="F92" s="23"/>
      <c r="G92" s="32">
        <f>'Table Insee'!E90-'Table Insee'!E91</f>
        <v>1203</v>
      </c>
      <c r="H92" s="32"/>
      <c r="I92" s="36"/>
      <c r="J92" s="23"/>
      <c r="K92" s="32">
        <f>'Table Insee'!H90-'Table Insee'!H91</f>
        <v>1578</v>
      </c>
      <c r="L92" s="32"/>
      <c r="M92" s="36"/>
      <c r="O92" s="26"/>
    </row>
    <row r="93" spans="1:15" x14ac:dyDescent="0.2">
      <c r="A93" s="25" t="s">
        <v>89</v>
      </c>
      <c r="B93" s="23"/>
      <c r="C93" s="32">
        <f>'Table Insee'!B91-'Table Insee'!B92</f>
        <v>2074</v>
      </c>
      <c r="D93" s="32"/>
      <c r="E93" s="36"/>
      <c r="F93" s="23"/>
      <c r="G93" s="32">
        <f>'Table Insee'!E91-'Table Insee'!E92</f>
        <v>1358</v>
      </c>
      <c r="H93" s="32"/>
      <c r="I93" s="36"/>
      <c r="J93" s="23"/>
      <c r="K93" s="32">
        <f>'Table Insee'!H91-'Table Insee'!H92</f>
        <v>1725</v>
      </c>
      <c r="L93" s="32"/>
      <c r="M93" s="36"/>
      <c r="O93" s="26"/>
    </row>
    <row r="94" spans="1:15" x14ac:dyDescent="0.2">
      <c r="A94" s="25" t="s">
        <v>90</v>
      </c>
      <c r="B94" s="23"/>
      <c r="C94" s="32">
        <f>'Table Insee'!B92-'Table Insee'!B93</f>
        <v>2218</v>
      </c>
      <c r="D94" s="32"/>
      <c r="E94" s="36"/>
      <c r="F94" s="23"/>
      <c r="G94" s="32">
        <f>'Table Insee'!E92-'Table Insee'!E93</f>
        <v>1474</v>
      </c>
      <c r="H94" s="32"/>
      <c r="I94" s="36"/>
      <c r="J94" s="23"/>
      <c r="K94" s="32">
        <f>'Table Insee'!H92-'Table Insee'!H93</f>
        <v>1854</v>
      </c>
      <c r="L94" s="32"/>
      <c r="M94" s="36"/>
      <c r="O94" s="26"/>
    </row>
    <row r="95" spans="1:15" x14ac:dyDescent="0.2">
      <c r="A95" s="25" t="s">
        <v>91</v>
      </c>
      <c r="B95" s="23"/>
      <c r="C95" s="32">
        <f>'Table Insee'!B93-'Table Insee'!B94</f>
        <v>2380</v>
      </c>
      <c r="D95" s="32"/>
      <c r="E95" s="36"/>
      <c r="F95" s="23"/>
      <c r="G95" s="32">
        <f>'Table Insee'!E93-'Table Insee'!E94</f>
        <v>1626</v>
      </c>
      <c r="H95" s="32"/>
      <c r="I95" s="36"/>
      <c r="J95" s="23"/>
      <c r="K95" s="32">
        <f>'Table Insee'!H93-'Table Insee'!H94</f>
        <v>2012</v>
      </c>
      <c r="L95" s="32"/>
      <c r="M95" s="36"/>
      <c r="O95" s="26"/>
    </row>
    <row r="96" spans="1:15" x14ac:dyDescent="0.2">
      <c r="A96" s="25" t="s">
        <v>92</v>
      </c>
      <c r="B96" s="23"/>
      <c r="C96" s="32">
        <f>'Table Insee'!B94-'Table Insee'!B95</f>
        <v>2584</v>
      </c>
      <c r="D96" s="32"/>
      <c r="E96" s="36"/>
      <c r="F96" s="23"/>
      <c r="G96" s="32">
        <f>'Table Insee'!E94-'Table Insee'!E95</f>
        <v>1826</v>
      </c>
      <c r="H96" s="32"/>
      <c r="I96" s="36"/>
      <c r="J96" s="23"/>
      <c r="K96" s="32">
        <f>'Table Insee'!H94-'Table Insee'!H95</f>
        <v>2214</v>
      </c>
      <c r="L96" s="32"/>
      <c r="M96" s="36"/>
      <c r="O96" s="26"/>
    </row>
    <row r="97" spans="1:15" x14ac:dyDescent="0.2">
      <c r="A97" s="25" t="s">
        <v>93</v>
      </c>
      <c r="B97" s="23"/>
      <c r="C97" s="32">
        <f>'Table Insee'!B95-'Table Insee'!B96</f>
        <v>2760</v>
      </c>
      <c r="D97" s="32"/>
      <c r="E97" s="36"/>
      <c r="F97" s="23"/>
      <c r="G97" s="32">
        <f>'Table Insee'!E95-'Table Insee'!E96</f>
        <v>2059</v>
      </c>
      <c r="H97" s="32"/>
      <c r="I97" s="36"/>
      <c r="J97" s="23"/>
      <c r="K97" s="32">
        <f>'Table Insee'!H95-'Table Insee'!H96</f>
        <v>2418</v>
      </c>
      <c r="L97" s="32"/>
      <c r="M97" s="36"/>
      <c r="O97" s="26"/>
    </row>
    <row r="98" spans="1:15" x14ac:dyDescent="0.2">
      <c r="A98" s="25" t="s">
        <v>94</v>
      </c>
      <c r="B98" s="23"/>
      <c r="C98" s="32">
        <f>'Table Insee'!B96-'Table Insee'!B97</f>
        <v>2990</v>
      </c>
      <c r="D98" s="32"/>
      <c r="E98" s="36"/>
      <c r="F98" s="23"/>
      <c r="G98" s="32">
        <f>'Table Insee'!E96-'Table Insee'!E97</f>
        <v>2310</v>
      </c>
      <c r="H98" s="32"/>
      <c r="I98" s="36"/>
      <c r="J98" s="23"/>
      <c r="K98" s="32">
        <f>'Table Insee'!H96-'Table Insee'!H97</f>
        <v>2658</v>
      </c>
      <c r="L98" s="32"/>
      <c r="M98" s="36"/>
      <c r="O98" s="26"/>
    </row>
    <row r="99" spans="1:15" x14ac:dyDescent="0.2">
      <c r="A99" s="25" t="s">
        <v>95</v>
      </c>
      <c r="B99" s="23"/>
      <c r="C99" s="32">
        <f>'Table Insee'!B97-'Table Insee'!B98</f>
        <v>3170</v>
      </c>
      <c r="D99" s="32"/>
      <c r="E99" s="36"/>
      <c r="F99" s="23"/>
      <c r="G99" s="32">
        <f>'Table Insee'!E97-'Table Insee'!E98</f>
        <v>2560</v>
      </c>
      <c r="H99" s="32"/>
      <c r="I99" s="36"/>
      <c r="J99" s="23"/>
      <c r="K99" s="32">
        <f>'Table Insee'!H97-'Table Insee'!H98</f>
        <v>2873</v>
      </c>
      <c r="L99" s="32"/>
      <c r="M99" s="36"/>
      <c r="O99" s="26"/>
    </row>
    <row r="100" spans="1:15" x14ac:dyDescent="0.2">
      <c r="A100" s="25" t="s">
        <v>96</v>
      </c>
      <c r="B100" s="23"/>
      <c r="C100" s="32">
        <f>'Table Insee'!B98-'Table Insee'!B99</f>
        <v>3364</v>
      </c>
      <c r="D100" s="32"/>
      <c r="E100" s="36"/>
      <c r="F100" s="23"/>
      <c r="G100" s="32">
        <f>'Table Insee'!E98-'Table Insee'!E99</f>
        <v>2886</v>
      </c>
      <c r="H100" s="32"/>
      <c r="I100" s="36"/>
      <c r="J100" s="23"/>
      <c r="K100" s="32">
        <f>'Table Insee'!H98-'Table Insee'!H99</f>
        <v>3130</v>
      </c>
      <c r="L100" s="32"/>
      <c r="M100" s="36"/>
      <c r="O100" s="26"/>
    </row>
    <row r="101" spans="1:15" x14ac:dyDescent="0.2">
      <c r="A101" s="25" t="s">
        <v>97</v>
      </c>
      <c r="B101" s="23"/>
      <c r="C101" s="32">
        <f>'Table Insee'!B99-'Table Insee'!B100</f>
        <v>3563</v>
      </c>
      <c r="D101" s="32"/>
      <c r="E101" s="36"/>
      <c r="F101" s="23"/>
      <c r="G101" s="32">
        <f>'Table Insee'!E99-'Table Insee'!E100</f>
        <v>3204</v>
      </c>
      <c r="H101" s="32"/>
      <c r="I101" s="36"/>
      <c r="J101" s="23"/>
      <c r="K101" s="32">
        <f>'Table Insee'!H99-'Table Insee'!H100</f>
        <v>3388</v>
      </c>
      <c r="L101" s="32"/>
      <c r="M101" s="36"/>
      <c r="O101" s="26"/>
    </row>
    <row r="102" spans="1:15" x14ac:dyDescent="0.2">
      <c r="A102" s="25" t="s">
        <v>98</v>
      </c>
      <c r="B102" s="23"/>
      <c r="C102" s="32">
        <f>'Table Insee'!B100-'Table Insee'!B101</f>
        <v>3745</v>
      </c>
      <c r="D102" s="32"/>
      <c r="E102" s="36"/>
      <c r="F102" s="23"/>
      <c r="G102" s="32">
        <f>'Table Insee'!E100-'Table Insee'!E101</f>
        <v>3559</v>
      </c>
      <c r="H102" s="32"/>
      <c r="I102" s="36"/>
      <c r="J102" s="23"/>
      <c r="K102" s="32">
        <f>'Table Insee'!H100-'Table Insee'!H101</f>
        <v>3654</v>
      </c>
      <c r="L102" s="32"/>
      <c r="M102" s="36"/>
      <c r="O102" s="26"/>
    </row>
    <row r="103" spans="1:15" x14ac:dyDescent="0.2">
      <c r="A103" s="25" t="s">
        <v>99</v>
      </c>
      <c r="B103" s="23"/>
      <c r="C103" s="32">
        <f>'Table Insee'!B101-'Table Insee'!B102</f>
        <v>3840</v>
      </c>
      <c r="D103" s="32"/>
      <c r="E103" s="36"/>
      <c r="F103" s="23"/>
      <c r="G103" s="32">
        <f>'Table Insee'!E101-'Table Insee'!E102</f>
        <v>3906</v>
      </c>
      <c r="H103" s="32"/>
      <c r="I103" s="36"/>
      <c r="J103" s="23"/>
      <c r="K103" s="32">
        <f>'Table Insee'!H101-'Table Insee'!H102</f>
        <v>3873</v>
      </c>
      <c r="L103" s="32"/>
      <c r="M103" s="36"/>
      <c r="O103" s="26"/>
    </row>
    <row r="104" spans="1:15" x14ac:dyDescent="0.2">
      <c r="A104" s="25" t="s">
        <v>100</v>
      </c>
      <c r="B104" s="23"/>
      <c r="C104" s="32">
        <f>'Table Insee'!B102-'Table Insee'!B103</f>
        <v>3949</v>
      </c>
      <c r="D104" s="32"/>
      <c r="E104" s="36"/>
      <c r="F104" s="23"/>
      <c r="G104" s="32">
        <f>'Table Insee'!E102-'Table Insee'!E103</f>
        <v>4216</v>
      </c>
      <c r="H104" s="32"/>
      <c r="I104" s="36"/>
      <c r="J104" s="23"/>
      <c r="K104" s="32">
        <f>'Table Insee'!H102-'Table Insee'!H103</f>
        <v>4079</v>
      </c>
      <c r="L104" s="32"/>
      <c r="M104" s="36"/>
      <c r="O104" s="26"/>
    </row>
    <row r="105" spans="1:15" x14ac:dyDescent="0.2">
      <c r="A105" s="25" t="s">
        <v>101</v>
      </c>
      <c r="B105" s="23"/>
      <c r="C105" s="32">
        <f>'Table Insee'!B103-'Table Insee'!B104</f>
        <v>3943</v>
      </c>
      <c r="D105" s="32"/>
      <c r="E105" s="36"/>
      <c r="F105" s="23"/>
      <c r="G105" s="32">
        <f>'Table Insee'!E103-'Table Insee'!E104</f>
        <v>4469</v>
      </c>
      <c r="H105" s="32"/>
      <c r="I105" s="36"/>
      <c r="J105" s="23"/>
      <c r="K105" s="32">
        <f>'Table Insee'!H103-'Table Insee'!H104</f>
        <v>4200</v>
      </c>
      <c r="L105" s="32"/>
      <c r="M105" s="36"/>
      <c r="O105" s="26"/>
    </row>
    <row r="106" spans="1:15" x14ac:dyDescent="0.2">
      <c r="A106" s="25" t="s">
        <v>102</v>
      </c>
      <c r="B106" s="23"/>
      <c r="C106" s="32">
        <f>'Table Insee'!B104-'Table Insee'!B105</f>
        <v>3820</v>
      </c>
      <c r="D106" s="32"/>
      <c r="E106" s="36"/>
      <c r="F106" s="23"/>
      <c r="G106" s="32">
        <f>'Table Insee'!E104-'Table Insee'!E105</f>
        <v>4729</v>
      </c>
      <c r="H106" s="32"/>
      <c r="I106" s="36"/>
      <c r="J106" s="23"/>
      <c r="K106" s="32">
        <f>'Table Insee'!H104-'Table Insee'!H105</f>
        <v>4263</v>
      </c>
      <c r="L106" s="32"/>
      <c r="M106" s="36"/>
      <c r="O106" s="26"/>
    </row>
    <row r="107" spans="1:15" x14ac:dyDescent="0.2">
      <c r="A107" s="25" t="s">
        <v>103</v>
      </c>
      <c r="B107" s="23"/>
      <c r="C107" s="32">
        <f>'Table Insee'!B105-'Table Insee'!B106</f>
        <v>3690</v>
      </c>
      <c r="D107" s="32"/>
      <c r="E107" s="36"/>
      <c r="F107" s="23"/>
      <c r="G107" s="32">
        <f>'Table Insee'!E105-'Table Insee'!E106</f>
        <v>4892</v>
      </c>
      <c r="H107" s="32"/>
      <c r="I107" s="36"/>
      <c r="J107" s="23"/>
      <c r="K107" s="32">
        <f>'Table Insee'!H105-'Table Insee'!H106</f>
        <v>4276</v>
      </c>
      <c r="L107" s="32"/>
      <c r="M107" s="36"/>
      <c r="O107" s="26"/>
    </row>
    <row r="108" spans="1:15" x14ac:dyDescent="0.2">
      <c r="A108" s="25" t="s">
        <v>104</v>
      </c>
      <c r="B108" s="23"/>
      <c r="C108" s="32">
        <f>'Table Insee'!B106-'Table Insee'!B107</f>
        <v>3436</v>
      </c>
      <c r="D108" s="32"/>
      <c r="E108" s="36"/>
      <c r="F108" s="23"/>
      <c r="G108" s="32">
        <f>'Table Insee'!E106-'Table Insee'!E107</f>
        <v>4954</v>
      </c>
      <c r="H108" s="32"/>
      <c r="I108" s="36"/>
      <c r="J108" s="23"/>
      <c r="K108" s="32">
        <f>'Table Insee'!H106-'Table Insee'!H107</f>
        <v>4178</v>
      </c>
      <c r="L108" s="32"/>
      <c r="M108" s="36"/>
      <c r="O108" s="26"/>
    </row>
    <row r="109" spans="1:15" x14ac:dyDescent="0.2">
      <c r="A109" s="25" t="s">
        <v>105</v>
      </c>
      <c r="B109" s="23"/>
      <c r="C109" s="32">
        <f>'Table Insee'!B107-'Table Insee'!B108</f>
        <v>3226</v>
      </c>
      <c r="D109" s="32"/>
      <c r="E109" s="36"/>
      <c r="F109" s="23"/>
      <c r="G109" s="32">
        <f>'Table Insee'!E107-'Table Insee'!E108</f>
        <v>4894</v>
      </c>
      <c r="H109" s="32"/>
      <c r="I109" s="36"/>
      <c r="J109" s="23"/>
      <c r="K109" s="32">
        <f>'Table Insee'!H107-'Table Insee'!H108</f>
        <v>4039</v>
      </c>
      <c r="L109" s="32"/>
      <c r="M109" s="36"/>
      <c r="O109" s="26"/>
    </row>
    <row r="110" spans="1:15" x14ac:dyDescent="0.2">
      <c r="A110" s="25" t="s">
        <v>106</v>
      </c>
      <c r="B110" s="23"/>
      <c r="C110" s="32">
        <f>'Table Insee'!B108-'Table Insee'!B109</f>
        <v>2896</v>
      </c>
      <c r="D110" s="32"/>
      <c r="E110" s="36"/>
      <c r="F110" s="23"/>
      <c r="G110" s="32">
        <f>'Table Insee'!E108-'Table Insee'!E109</f>
        <v>4689</v>
      </c>
      <c r="H110" s="32"/>
      <c r="I110" s="36"/>
      <c r="J110" s="23"/>
      <c r="K110" s="32">
        <f>'Table Insee'!H108-'Table Insee'!H109</f>
        <v>3772</v>
      </c>
      <c r="L110" s="32"/>
      <c r="M110" s="36"/>
      <c r="O110" s="26"/>
    </row>
    <row r="111" spans="1:15" x14ac:dyDescent="0.2">
      <c r="A111" s="25" t="s">
        <v>107</v>
      </c>
      <c r="B111" s="23"/>
      <c r="C111" s="32">
        <f>'Table Insee'!B109-'Table Insee'!B110</f>
        <v>2477</v>
      </c>
      <c r="D111" s="32"/>
      <c r="E111" s="36"/>
      <c r="F111" s="23"/>
      <c r="G111" s="32">
        <f>'Table Insee'!E109-'Table Insee'!E110</f>
        <v>4424</v>
      </c>
      <c r="H111" s="32"/>
      <c r="I111" s="36"/>
      <c r="J111" s="23"/>
      <c r="K111" s="32">
        <f>'Table Insee'!H109-'Table Insee'!H110</f>
        <v>3427</v>
      </c>
      <c r="L111" s="32"/>
      <c r="M111" s="36"/>
      <c r="O111" s="26"/>
    </row>
    <row r="112" spans="1:15" x14ac:dyDescent="0.2">
      <c r="A112" s="25" t="s">
        <v>108</v>
      </c>
      <c r="B112" s="23"/>
      <c r="C112" s="32">
        <f>'Table Insee'!B110-'Table Insee'!B111</f>
        <v>2045</v>
      </c>
      <c r="D112" s="32"/>
      <c r="E112" s="36"/>
      <c r="F112" s="23"/>
      <c r="G112" s="32">
        <f>'Table Insee'!E110-'Table Insee'!E111</f>
        <v>4030</v>
      </c>
      <c r="H112" s="32"/>
      <c r="I112" s="36"/>
      <c r="J112" s="23"/>
      <c r="K112" s="32">
        <f>'Table Insee'!H110-'Table Insee'!H111</f>
        <v>3013</v>
      </c>
      <c r="L112" s="32"/>
      <c r="M112" s="36"/>
      <c r="O112" s="26"/>
    </row>
    <row r="113" spans="1:15" x14ac:dyDescent="0.2">
      <c r="A113" s="25" t="s">
        <v>109</v>
      </c>
      <c r="B113" s="23"/>
      <c r="C113" s="32">
        <f>'Table Insee'!B111-'Table Insee'!B112</f>
        <v>1656</v>
      </c>
      <c r="D113" s="32"/>
      <c r="E113" s="36"/>
      <c r="F113" s="23"/>
      <c r="G113" s="32">
        <f>'Table Insee'!E111-'Table Insee'!E112</f>
        <v>3461</v>
      </c>
      <c r="H113" s="32"/>
      <c r="I113" s="36"/>
      <c r="J113" s="23"/>
      <c r="K113" s="32">
        <f>'Table Insee'!H111-'Table Insee'!H112</f>
        <v>2538</v>
      </c>
      <c r="L113" s="32"/>
      <c r="M113" s="36"/>
      <c r="O113" s="26"/>
    </row>
    <row r="114" spans="1:15" x14ac:dyDescent="0.2">
      <c r="A114" s="25" t="s">
        <v>110</v>
      </c>
      <c r="B114" s="23"/>
      <c r="C114" s="32">
        <f>'Table Insee'!B112-'Table Insee'!B113</f>
        <v>1323</v>
      </c>
      <c r="D114" s="32"/>
      <c r="E114" s="36"/>
      <c r="F114" s="23"/>
      <c r="G114" s="32">
        <f>'Table Insee'!E112-'Table Insee'!E113</f>
        <v>2969</v>
      </c>
      <c r="H114" s="32"/>
      <c r="I114" s="36"/>
      <c r="J114" s="23"/>
      <c r="K114" s="32">
        <f>'Table Insee'!H112-'Table Insee'!H113</f>
        <v>2126</v>
      </c>
      <c r="L114" s="32"/>
      <c r="M114" s="36"/>
      <c r="O114" s="26"/>
    </row>
    <row r="115" spans="1:15" x14ac:dyDescent="0.2">
      <c r="A115" s="25" t="s">
        <v>111</v>
      </c>
      <c r="B115" s="23"/>
      <c r="C115" s="32">
        <f>'Table Insee'!B113-'Table Insee'!B114</f>
        <v>1008</v>
      </c>
      <c r="D115" s="32"/>
      <c r="E115" s="36"/>
      <c r="F115" s="23"/>
      <c r="G115" s="32">
        <f>'Table Insee'!E113-'Table Insee'!E114</f>
        <v>2487</v>
      </c>
      <c r="H115" s="32"/>
      <c r="I115" s="36"/>
      <c r="J115" s="23"/>
      <c r="K115" s="32">
        <f>'Table Insee'!H113-'Table Insee'!H114</f>
        <v>1729</v>
      </c>
      <c r="L115" s="32"/>
      <c r="M115" s="36"/>
      <c r="O115" s="26"/>
    </row>
    <row r="116" spans="1:15" x14ac:dyDescent="0.2">
      <c r="A116" s="25" t="s">
        <v>112</v>
      </c>
      <c r="B116" s="23"/>
      <c r="C116" s="32">
        <f>'Table Insee'!B114-'Table Insee'!B115</f>
        <v>702</v>
      </c>
      <c r="D116" s="32"/>
      <c r="E116" s="36"/>
      <c r="F116" s="23"/>
      <c r="G116" s="32">
        <f>'Table Insee'!E114-'Table Insee'!E115</f>
        <v>1916</v>
      </c>
      <c r="H116" s="32"/>
      <c r="I116" s="36"/>
      <c r="J116" s="23"/>
      <c r="K116" s="32">
        <f>'Table Insee'!H114-'Table Insee'!H115</f>
        <v>1294</v>
      </c>
      <c r="L116" s="32"/>
      <c r="M116" s="36"/>
      <c r="O116" s="26"/>
    </row>
    <row r="117" spans="1:15" x14ac:dyDescent="0.2">
      <c r="A117" s="25" t="s">
        <v>113</v>
      </c>
      <c r="B117" s="23"/>
      <c r="C117" s="32">
        <f>'Table Insee'!B115-'Table Insee'!B116</f>
        <v>480</v>
      </c>
      <c r="D117" s="32"/>
      <c r="E117" s="36"/>
      <c r="F117" s="23"/>
      <c r="G117" s="32">
        <f>'Table Insee'!E115-'Table Insee'!E116</f>
        <v>1467</v>
      </c>
      <c r="H117" s="32"/>
      <c r="I117" s="36"/>
      <c r="J117" s="23"/>
      <c r="K117" s="32">
        <f>'Table Insee'!H115-'Table Insee'!H116</f>
        <v>962</v>
      </c>
      <c r="L117" s="32"/>
      <c r="M117" s="36"/>
      <c r="O117" s="26"/>
    </row>
    <row r="118" spans="1:15" x14ac:dyDescent="0.2">
      <c r="A118" s="25" t="s">
        <v>114</v>
      </c>
      <c r="B118" s="23"/>
      <c r="C118" s="32">
        <f>'Table Insee'!B116-'Table Insee'!B117</f>
        <v>330</v>
      </c>
      <c r="D118" s="32"/>
      <c r="E118" s="36"/>
      <c r="F118" s="23"/>
      <c r="G118" s="32">
        <f>'Table Insee'!E116-'Table Insee'!E117</f>
        <v>1065</v>
      </c>
      <c r="H118" s="32"/>
      <c r="I118" s="36"/>
      <c r="J118" s="23"/>
      <c r="K118" s="32">
        <f>'Table Insee'!H116-'Table Insee'!H117</f>
        <v>689</v>
      </c>
      <c r="L118" s="32"/>
      <c r="M118" s="36"/>
      <c r="O118" s="26"/>
    </row>
    <row r="119" spans="1:15" x14ac:dyDescent="0.2">
      <c r="A119" s="25" t="s">
        <v>115</v>
      </c>
      <c r="B119" s="23"/>
      <c r="C119" s="32">
        <f>'Table Insee'!B117-'Table Insee'!B118</f>
        <v>209</v>
      </c>
      <c r="D119" s="32"/>
      <c r="E119" s="36"/>
      <c r="F119" s="23"/>
      <c r="G119" s="32">
        <f>'Table Insee'!E117-'Table Insee'!E118</f>
        <v>697</v>
      </c>
      <c r="H119" s="32"/>
      <c r="I119" s="36"/>
      <c r="J119" s="23"/>
      <c r="K119" s="32">
        <f>'Table Insee'!H117-'Table Insee'!H118</f>
        <v>447</v>
      </c>
      <c r="L119" s="32"/>
      <c r="M119" s="36"/>
      <c r="O119" s="26"/>
    </row>
    <row r="120" spans="1:15" x14ac:dyDescent="0.2">
      <c r="A120" s="25" t="s">
        <v>116</v>
      </c>
      <c r="B120" s="23"/>
      <c r="C120" s="32">
        <f>'Table Insee'!B118-'Table Insee'!B119</f>
        <v>123</v>
      </c>
      <c r="D120" s="32"/>
      <c r="E120" s="36"/>
      <c r="F120" s="23"/>
      <c r="G120" s="32">
        <f>'Table Insee'!E118-'Table Insee'!E119</f>
        <v>455</v>
      </c>
      <c r="H120" s="32"/>
      <c r="I120" s="36"/>
      <c r="J120" s="23"/>
      <c r="K120" s="32">
        <f>'Table Insee'!H118-'Table Insee'!H119</f>
        <v>286</v>
      </c>
      <c r="L120" s="32"/>
      <c r="M120" s="36"/>
      <c r="O120" s="26"/>
    </row>
    <row r="121" spans="1:15" x14ac:dyDescent="0.2">
      <c r="A121" s="25" t="s">
        <v>117</v>
      </c>
      <c r="B121" s="23"/>
      <c r="C121" s="32">
        <f>'Table Insee'!B119-'Table Insee'!B120</f>
        <v>212</v>
      </c>
      <c r="D121" s="32"/>
      <c r="E121" s="36"/>
      <c r="F121" s="23"/>
      <c r="G121" s="32">
        <f>'Table Insee'!E119-'Table Insee'!E120</f>
        <v>722</v>
      </c>
      <c r="H121" s="32"/>
      <c r="I121" s="36"/>
      <c r="J121" s="23"/>
      <c r="K121" s="32">
        <f>'Table Insee'!H119-'Table Insee'!H120</f>
        <v>460</v>
      </c>
      <c r="L121" s="32"/>
      <c r="M121" s="36"/>
      <c r="O121" s="26"/>
    </row>
    <row r="122" spans="1:15" x14ac:dyDescent="0.2">
      <c r="A122" s="28"/>
      <c r="B122" s="29"/>
      <c r="C122" s="33"/>
      <c r="D122" s="33"/>
      <c r="E122" s="37"/>
      <c r="F122" s="29"/>
      <c r="G122" s="33"/>
      <c r="H122" s="33"/>
      <c r="I122" s="37"/>
      <c r="J122" s="29"/>
      <c r="K122" s="33"/>
      <c r="L122" s="33"/>
      <c r="M122" s="37"/>
    </row>
    <row r="124" spans="1:15" x14ac:dyDescent="0.2">
      <c r="A124" s="31" t="s">
        <v>118</v>
      </c>
    </row>
    <row r="125" spans="1:15" x14ac:dyDescent="0.2">
      <c r="A125" s="31" t="s">
        <v>119</v>
      </c>
    </row>
  </sheetData>
  <mergeCells count="3">
    <mergeCell ref="B11:E11"/>
    <mergeCell ref="F11:I11"/>
    <mergeCell ref="J11:M11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4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Q125"/>
  <sheetViews>
    <sheetView zoomScale="85" zoomScaleNormal="85" zoomScaleSheetLayoutView="50" workbookViewId="0">
      <pane xSplit="1" ySplit="15" topLeftCell="B16" activePane="bottomRight" state="frozen"/>
      <selection pane="topRight" activeCell="B1" sqref="B1"/>
      <selection pane="bottomLeft" activeCell="A14" sqref="A14"/>
      <selection pane="bottomRight"/>
    </sheetView>
  </sheetViews>
  <sheetFormatPr baseColWidth="10" defaultRowHeight="12.75" x14ac:dyDescent="0.2"/>
  <cols>
    <col min="1" max="1" width="10.7109375" style="1" customWidth="1"/>
    <col min="2" max="3" width="8.140625" style="2" customWidth="1"/>
    <col min="4" max="4" width="8.85546875" style="2" customWidth="1"/>
    <col min="5" max="5" width="6.140625" style="2" customWidth="1"/>
    <col min="6" max="7" width="8.140625" style="2" customWidth="1"/>
    <col min="8" max="8" width="8.85546875" style="2" customWidth="1"/>
    <col min="9" max="9" width="6.140625" style="2" customWidth="1"/>
    <col min="10" max="11" width="8.140625" style="2" customWidth="1"/>
    <col min="12" max="12" width="8.85546875" style="2" customWidth="1"/>
    <col min="13" max="13" width="6.140625" style="2" customWidth="1"/>
    <col min="14" max="16384" width="11.42578125" style="1"/>
  </cols>
  <sheetData>
    <row r="1" spans="1:15" ht="15" customHeight="1" x14ac:dyDescent="0.2">
      <c r="A1" s="1" t="s">
        <v>130</v>
      </c>
    </row>
    <row r="2" spans="1:15" x14ac:dyDescent="0.2">
      <c r="A2" s="1" t="s">
        <v>1</v>
      </c>
      <c r="I2" s="3"/>
    </row>
    <row r="4" spans="1:15" x14ac:dyDescent="0.2">
      <c r="A4" s="1" t="s">
        <v>2</v>
      </c>
    </row>
    <row r="5" spans="1:15" x14ac:dyDescent="0.2">
      <c r="A5" s="1" t="s">
        <v>3</v>
      </c>
    </row>
    <row r="6" spans="1:15" x14ac:dyDescent="0.2">
      <c r="A6" s="1" t="s">
        <v>4</v>
      </c>
    </row>
    <row r="8" spans="1:15" x14ac:dyDescent="0.2">
      <c r="A8" s="38" t="s">
        <v>126</v>
      </c>
      <c r="B8" s="1"/>
    </row>
    <row r="10" spans="1:15" x14ac:dyDescent="0.2">
      <c r="A10" s="4"/>
      <c r="B10" s="5"/>
      <c r="C10" s="6"/>
      <c r="D10" s="6"/>
      <c r="E10" s="7"/>
      <c r="F10" s="5"/>
      <c r="G10" s="6"/>
      <c r="H10" s="6"/>
      <c r="I10" s="7"/>
      <c r="J10" s="5"/>
      <c r="K10" s="6"/>
      <c r="L10" s="6"/>
      <c r="M10" s="7"/>
    </row>
    <row r="11" spans="1:15" x14ac:dyDescent="0.2">
      <c r="A11" s="8"/>
      <c r="B11" s="54" t="s">
        <v>5</v>
      </c>
      <c r="C11" s="55"/>
      <c r="D11" s="55"/>
      <c r="E11" s="56"/>
      <c r="F11" s="54" t="s">
        <v>6</v>
      </c>
      <c r="G11" s="55"/>
      <c r="H11" s="55"/>
      <c r="I11" s="56"/>
      <c r="J11" s="54" t="s">
        <v>7</v>
      </c>
      <c r="K11" s="55"/>
      <c r="L11" s="55"/>
      <c r="M11" s="56"/>
    </row>
    <row r="12" spans="1:15" x14ac:dyDescent="0.2">
      <c r="A12" s="9" t="s">
        <v>8</v>
      </c>
      <c r="B12" s="10"/>
      <c r="C12" s="11"/>
      <c r="D12" s="11"/>
      <c r="E12" s="12"/>
      <c r="F12" s="10"/>
      <c r="G12" s="11"/>
      <c r="H12" s="11"/>
      <c r="I12" s="12"/>
      <c r="J12" s="10"/>
      <c r="K12" s="11"/>
      <c r="L12" s="11"/>
      <c r="M12" s="12"/>
    </row>
    <row r="13" spans="1:15" x14ac:dyDescent="0.2">
      <c r="A13" s="9" t="s">
        <v>9</v>
      </c>
      <c r="B13" s="34"/>
      <c r="C13" s="13"/>
      <c r="D13" s="13"/>
      <c r="E13" s="13"/>
      <c r="F13" s="14"/>
      <c r="G13" s="13"/>
      <c r="H13" s="13"/>
      <c r="I13" s="13"/>
      <c r="J13" s="14"/>
      <c r="K13" s="13"/>
      <c r="L13" s="13"/>
      <c r="M13" s="13"/>
      <c r="O13" s="17"/>
    </row>
    <row r="14" spans="1:15" x14ac:dyDescent="0.2">
      <c r="A14" s="8"/>
      <c r="B14" s="19" t="s">
        <v>10</v>
      </c>
      <c r="C14" s="35" t="s">
        <v>120</v>
      </c>
      <c r="D14" s="18" t="s">
        <v>11</v>
      </c>
      <c r="E14" s="18" t="s">
        <v>12</v>
      </c>
      <c r="F14" s="17" t="s">
        <v>10</v>
      </c>
      <c r="G14" s="35" t="s">
        <v>120</v>
      </c>
      <c r="H14" s="18" t="s">
        <v>11</v>
      </c>
      <c r="I14" s="18" t="s">
        <v>12</v>
      </c>
      <c r="J14" s="17" t="s">
        <v>10</v>
      </c>
      <c r="K14" s="35" t="s">
        <v>120</v>
      </c>
      <c r="L14" s="18" t="s">
        <v>11</v>
      </c>
      <c r="M14" s="18" t="s">
        <v>12</v>
      </c>
      <c r="O14" s="17"/>
    </row>
    <row r="15" spans="1:15" x14ac:dyDescent="0.2">
      <c r="A15" s="21"/>
      <c r="B15" s="10"/>
      <c r="C15" s="22"/>
      <c r="D15" s="22"/>
      <c r="E15" s="22"/>
      <c r="F15" s="11"/>
      <c r="G15" s="22"/>
      <c r="H15" s="22"/>
      <c r="I15" s="22"/>
      <c r="J15" s="11"/>
      <c r="K15" s="22"/>
      <c r="L15" s="22"/>
      <c r="M15" s="22"/>
    </row>
    <row r="16" spans="1:15" x14ac:dyDescent="0.2">
      <c r="B16" s="23"/>
      <c r="C16" s="32"/>
      <c r="D16" s="32"/>
      <c r="E16" s="36"/>
      <c r="F16" s="23"/>
      <c r="G16" s="32"/>
      <c r="H16" s="32"/>
      <c r="I16" s="36"/>
      <c r="J16" s="23"/>
      <c r="K16" s="32"/>
      <c r="L16" s="32"/>
      <c r="M16" s="36"/>
    </row>
    <row r="17" spans="1:17" x14ac:dyDescent="0.2">
      <c r="A17" s="25" t="s">
        <v>13</v>
      </c>
      <c r="B17" s="23">
        <f>'Application 1'!B17</f>
        <v>100000</v>
      </c>
      <c r="C17" s="39">
        <f>B17-B18</f>
        <v>384</v>
      </c>
      <c r="D17" s="39">
        <f>100000*ROUND(C17/B17,5)</f>
        <v>384</v>
      </c>
      <c r="E17" s="40">
        <f>ROUND(0.5+SUM(B18:B$122)/B17,2)</f>
        <v>79.209999999999994</v>
      </c>
      <c r="F17" s="23">
        <f>'Application 1'!F17</f>
        <v>100000</v>
      </c>
      <c r="G17" s="39">
        <f>F17-F18</f>
        <v>317</v>
      </c>
      <c r="H17" s="39">
        <f>100000*ROUND(G17/F17,5)</f>
        <v>317</v>
      </c>
      <c r="I17" s="40">
        <f>ROUND(0.5+SUM(F18:F$122)/F17,2)</f>
        <v>85.28</v>
      </c>
      <c r="J17" s="23">
        <f>'Application 1'!J17</f>
        <v>100000</v>
      </c>
      <c r="K17" s="39">
        <f>J17-J18</f>
        <v>351</v>
      </c>
      <c r="L17" s="39">
        <f>100000*ROUND(K17/J17,5)</f>
        <v>351</v>
      </c>
      <c r="M17" s="40">
        <f>ROUND(0.5+SUM(J18:J$122)/J17,2)</f>
        <v>82.17</v>
      </c>
      <c r="O17" s="26"/>
      <c r="Q17" s="27"/>
    </row>
    <row r="18" spans="1:17" x14ac:dyDescent="0.2">
      <c r="A18" s="25" t="s">
        <v>14</v>
      </c>
      <c r="B18" s="23">
        <f>'Application 1'!B18</f>
        <v>99616</v>
      </c>
      <c r="C18" s="39">
        <f t="shared" ref="C18:C81" si="0">B18-B19</f>
        <v>27</v>
      </c>
      <c r="D18" s="39">
        <f t="shared" ref="D18:D81" si="1">100000*ROUND(C18/B18,5)</f>
        <v>27</v>
      </c>
      <c r="E18" s="40">
        <f>ROUND(0.5+SUM(B19:B$122)/B18,2)</f>
        <v>78.52</v>
      </c>
      <c r="F18" s="23">
        <f>'Application 1'!F18</f>
        <v>99683</v>
      </c>
      <c r="G18" s="39">
        <f t="shared" ref="G18:G81" si="2">F18-F19</f>
        <v>25</v>
      </c>
      <c r="H18" s="39">
        <f t="shared" ref="H18:H81" si="3">100000*ROUND(G18/F18,5)</f>
        <v>25</v>
      </c>
      <c r="I18" s="40">
        <f>ROUND(0.5+SUM(F19:F$122)/F18,2)</f>
        <v>84.55</v>
      </c>
      <c r="J18" s="23">
        <f>'Application 1'!J18</f>
        <v>99649</v>
      </c>
      <c r="K18" s="39">
        <f t="shared" ref="K18:K81" si="4">J18-J19</f>
        <v>26</v>
      </c>
      <c r="L18" s="39">
        <f t="shared" ref="L18:L81" si="5">100000*ROUND(K18/J18,5)</f>
        <v>25.999999999999996</v>
      </c>
      <c r="M18" s="40">
        <f>ROUND(0.5+SUM(J19:J$122)/J18,2)</f>
        <v>81.459999999999994</v>
      </c>
      <c r="O18" s="26"/>
    </row>
    <row r="19" spans="1:17" x14ac:dyDescent="0.2">
      <c r="A19" s="25" t="s">
        <v>15</v>
      </c>
      <c r="B19" s="23">
        <f>'Application 1'!B19</f>
        <v>99589</v>
      </c>
      <c r="C19" s="39">
        <f t="shared" si="0"/>
        <v>18</v>
      </c>
      <c r="D19" s="39">
        <f t="shared" si="1"/>
        <v>18</v>
      </c>
      <c r="E19" s="40">
        <f>ROUND(0.5+SUM(B20:B$122)/B19,2)</f>
        <v>77.540000000000006</v>
      </c>
      <c r="F19" s="23">
        <f>'Application 1'!F19</f>
        <v>99658</v>
      </c>
      <c r="G19" s="39">
        <f t="shared" si="2"/>
        <v>15</v>
      </c>
      <c r="H19" s="39">
        <f t="shared" si="3"/>
        <v>14.999999999999998</v>
      </c>
      <c r="I19" s="40">
        <f>ROUND(0.5+SUM(F20:F$122)/F19,2)</f>
        <v>83.57</v>
      </c>
      <c r="J19" s="23">
        <f>'Application 1'!J19</f>
        <v>99623</v>
      </c>
      <c r="K19" s="39">
        <f t="shared" si="4"/>
        <v>17</v>
      </c>
      <c r="L19" s="39">
        <f t="shared" si="5"/>
        <v>17</v>
      </c>
      <c r="M19" s="40">
        <f>ROUND(0.5+SUM(J20:J$122)/J19,2)</f>
        <v>80.48</v>
      </c>
      <c r="O19" s="26"/>
    </row>
    <row r="20" spans="1:17" x14ac:dyDescent="0.2">
      <c r="A20" s="25" t="s">
        <v>16</v>
      </c>
      <c r="B20" s="23">
        <f>'Application 1'!B20</f>
        <v>99571</v>
      </c>
      <c r="C20" s="39">
        <f t="shared" si="0"/>
        <v>14</v>
      </c>
      <c r="D20" s="39">
        <f t="shared" si="1"/>
        <v>13.999999999999998</v>
      </c>
      <c r="E20" s="40">
        <f>ROUND(0.5+SUM(B21:B$122)/B20,2)</f>
        <v>76.55</v>
      </c>
      <c r="F20" s="23">
        <f>'Application 1'!F20</f>
        <v>99643</v>
      </c>
      <c r="G20" s="39">
        <f t="shared" si="2"/>
        <v>11</v>
      </c>
      <c r="H20" s="39">
        <f t="shared" si="3"/>
        <v>11</v>
      </c>
      <c r="I20" s="40">
        <f>ROUND(0.5+SUM(F21:F$122)/F20,2)</f>
        <v>82.58</v>
      </c>
      <c r="J20" s="23">
        <f>'Application 1'!J20</f>
        <v>99606</v>
      </c>
      <c r="K20" s="39">
        <f t="shared" si="4"/>
        <v>12</v>
      </c>
      <c r="L20" s="39">
        <f t="shared" si="5"/>
        <v>12</v>
      </c>
      <c r="M20" s="40">
        <f>ROUND(0.5+SUM(J21:J$122)/J20,2)</f>
        <v>79.5</v>
      </c>
      <c r="O20" s="26"/>
    </row>
    <row r="21" spans="1:17" x14ac:dyDescent="0.2">
      <c r="A21" s="25" t="s">
        <v>17</v>
      </c>
      <c r="B21" s="23">
        <f>'Application 1'!B21</f>
        <v>99557</v>
      </c>
      <c r="C21" s="39">
        <f t="shared" si="0"/>
        <v>12</v>
      </c>
      <c r="D21" s="39">
        <f t="shared" si="1"/>
        <v>12</v>
      </c>
      <c r="E21" s="40">
        <f>ROUND(0.5+SUM(B22:B$122)/B21,2)</f>
        <v>75.56</v>
      </c>
      <c r="F21" s="23">
        <f>'Application 1'!F21</f>
        <v>99632</v>
      </c>
      <c r="G21" s="39">
        <f t="shared" si="2"/>
        <v>8</v>
      </c>
      <c r="H21" s="39">
        <f t="shared" si="3"/>
        <v>8</v>
      </c>
      <c r="I21" s="40">
        <f>ROUND(0.5+SUM(F22:F$122)/F21,2)</f>
        <v>81.59</v>
      </c>
      <c r="J21" s="23">
        <f>'Application 1'!J21</f>
        <v>99594</v>
      </c>
      <c r="K21" s="39">
        <f t="shared" si="4"/>
        <v>10</v>
      </c>
      <c r="L21" s="39">
        <f t="shared" si="5"/>
        <v>10</v>
      </c>
      <c r="M21" s="40">
        <f>ROUND(0.5+SUM(J22:J$122)/J21,2)</f>
        <v>78.510000000000005</v>
      </c>
      <c r="O21" s="26"/>
    </row>
    <row r="22" spans="1:17" x14ac:dyDescent="0.2">
      <c r="A22" s="25" t="s">
        <v>18</v>
      </c>
      <c r="B22" s="23">
        <f>'Application 1'!B22</f>
        <v>99545</v>
      </c>
      <c r="C22" s="39">
        <f t="shared" si="0"/>
        <v>10</v>
      </c>
      <c r="D22" s="39">
        <f t="shared" si="1"/>
        <v>10</v>
      </c>
      <c r="E22" s="40">
        <f>ROUND(0.5+SUM(B23:B$122)/B22,2)</f>
        <v>74.569999999999993</v>
      </c>
      <c r="F22" s="23">
        <f>'Application 1'!F22</f>
        <v>99624</v>
      </c>
      <c r="G22" s="39">
        <f t="shared" si="2"/>
        <v>7</v>
      </c>
      <c r="H22" s="39">
        <f t="shared" si="3"/>
        <v>6.9999999999999991</v>
      </c>
      <c r="I22" s="40">
        <f>ROUND(0.5+SUM(F23:F$122)/F22,2)</f>
        <v>80.599999999999994</v>
      </c>
      <c r="J22" s="23">
        <f>'Application 1'!J22</f>
        <v>99584</v>
      </c>
      <c r="K22" s="39">
        <f t="shared" si="4"/>
        <v>9</v>
      </c>
      <c r="L22" s="39">
        <f t="shared" si="5"/>
        <v>9</v>
      </c>
      <c r="M22" s="40">
        <f>ROUND(0.5+SUM(J23:J$122)/J22,2)</f>
        <v>77.510000000000005</v>
      </c>
      <c r="O22" s="26"/>
    </row>
    <row r="23" spans="1:17" x14ac:dyDescent="0.2">
      <c r="A23" s="25" t="s">
        <v>19</v>
      </c>
      <c r="B23" s="23">
        <f>'Application 1'!B23</f>
        <v>99535</v>
      </c>
      <c r="C23" s="39">
        <f t="shared" si="0"/>
        <v>9</v>
      </c>
      <c r="D23" s="39">
        <f t="shared" si="1"/>
        <v>9</v>
      </c>
      <c r="E23" s="40">
        <f>ROUND(0.5+SUM(B24:B$122)/B23,2)</f>
        <v>73.58</v>
      </c>
      <c r="F23" s="23">
        <f>'Application 1'!F23</f>
        <v>99617</v>
      </c>
      <c r="G23" s="39">
        <f t="shared" si="2"/>
        <v>7</v>
      </c>
      <c r="H23" s="39">
        <f t="shared" si="3"/>
        <v>6.9999999999999991</v>
      </c>
      <c r="I23" s="40">
        <f>ROUND(0.5+SUM(F24:F$122)/F23,2)</f>
        <v>79.61</v>
      </c>
      <c r="J23" s="23">
        <f>'Application 1'!J23</f>
        <v>99575</v>
      </c>
      <c r="K23" s="39">
        <f t="shared" si="4"/>
        <v>8</v>
      </c>
      <c r="L23" s="39">
        <f t="shared" si="5"/>
        <v>8</v>
      </c>
      <c r="M23" s="40">
        <f>ROUND(0.5+SUM(J24:J$122)/J23,2)</f>
        <v>76.52</v>
      </c>
      <c r="O23" s="26"/>
    </row>
    <row r="24" spans="1:17" x14ac:dyDescent="0.2">
      <c r="A24" s="25" t="s">
        <v>20</v>
      </c>
      <c r="B24" s="23">
        <f>'Application 1'!B24</f>
        <v>99526</v>
      </c>
      <c r="C24" s="39">
        <f t="shared" si="0"/>
        <v>9</v>
      </c>
      <c r="D24" s="39">
        <f t="shared" si="1"/>
        <v>9</v>
      </c>
      <c r="E24" s="40">
        <f>ROUND(0.5+SUM(B25:B$122)/B24,2)</f>
        <v>72.58</v>
      </c>
      <c r="F24" s="23">
        <f>'Application 1'!F24</f>
        <v>99610</v>
      </c>
      <c r="G24" s="39">
        <f t="shared" si="2"/>
        <v>7</v>
      </c>
      <c r="H24" s="39">
        <f t="shared" si="3"/>
        <v>6.9999999999999991</v>
      </c>
      <c r="I24" s="40">
        <f>ROUND(0.5+SUM(F25:F$122)/F24,2)</f>
        <v>78.61</v>
      </c>
      <c r="J24" s="23">
        <f>'Application 1'!J24</f>
        <v>99567</v>
      </c>
      <c r="K24" s="39">
        <f t="shared" si="4"/>
        <v>8</v>
      </c>
      <c r="L24" s="39">
        <f t="shared" si="5"/>
        <v>8</v>
      </c>
      <c r="M24" s="40">
        <f>ROUND(0.5+SUM(J25:J$122)/J24,2)</f>
        <v>75.53</v>
      </c>
      <c r="O24" s="26"/>
    </row>
    <row r="25" spans="1:17" x14ac:dyDescent="0.2">
      <c r="A25" s="25" t="s">
        <v>21</v>
      </c>
      <c r="B25" s="23">
        <f>'Application 1'!B25</f>
        <v>99517</v>
      </c>
      <c r="C25" s="39">
        <f t="shared" si="0"/>
        <v>8</v>
      </c>
      <c r="D25" s="39">
        <f t="shared" si="1"/>
        <v>8</v>
      </c>
      <c r="E25" s="40">
        <f>ROUND(0.5+SUM(B26:B$122)/B25,2)</f>
        <v>71.59</v>
      </c>
      <c r="F25" s="23">
        <f>'Application 1'!F25</f>
        <v>99603</v>
      </c>
      <c r="G25" s="39">
        <f t="shared" si="2"/>
        <v>6</v>
      </c>
      <c r="H25" s="39">
        <f t="shared" si="3"/>
        <v>6</v>
      </c>
      <c r="I25" s="40">
        <f>ROUND(0.5+SUM(F26:F$122)/F25,2)</f>
        <v>77.62</v>
      </c>
      <c r="J25" s="23">
        <f>'Application 1'!J25</f>
        <v>99559</v>
      </c>
      <c r="K25" s="39">
        <f t="shared" si="4"/>
        <v>7</v>
      </c>
      <c r="L25" s="39">
        <f t="shared" si="5"/>
        <v>6.9999999999999991</v>
      </c>
      <c r="M25" s="40">
        <f>ROUND(0.5+SUM(J26:J$122)/J25,2)</f>
        <v>74.53</v>
      </c>
      <c r="O25" s="26"/>
    </row>
    <row r="26" spans="1:17" x14ac:dyDescent="0.2">
      <c r="A26" s="25" t="s">
        <v>22</v>
      </c>
      <c r="B26" s="23">
        <f>'Application 1'!B26</f>
        <v>99509</v>
      </c>
      <c r="C26" s="39">
        <f t="shared" si="0"/>
        <v>8</v>
      </c>
      <c r="D26" s="39">
        <f t="shared" si="1"/>
        <v>8</v>
      </c>
      <c r="E26" s="40">
        <f>ROUND(0.5+SUM(B27:B$122)/B26,2)</f>
        <v>70.599999999999994</v>
      </c>
      <c r="F26" s="23">
        <f>'Application 1'!F26</f>
        <v>99597</v>
      </c>
      <c r="G26" s="39">
        <f t="shared" si="2"/>
        <v>7</v>
      </c>
      <c r="H26" s="39">
        <f t="shared" si="3"/>
        <v>6.9999999999999991</v>
      </c>
      <c r="I26" s="40">
        <f>ROUND(0.5+SUM(F27:F$122)/F26,2)</f>
        <v>76.62</v>
      </c>
      <c r="J26" s="23">
        <f>'Application 1'!J26</f>
        <v>99552</v>
      </c>
      <c r="K26" s="39">
        <f t="shared" si="4"/>
        <v>7</v>
      </c>
      <c r="L26" s="39">
        <f t="shared" si="5"/>
        <v>6.9999999999999991</v>
      </c>
      <c r="M26" s="40">
        <f>ROUND(0.5+SUM(J27:J$122)/J26,2)</f>
        <v>73.540000000000006</v>
      </c>
      <c r="O26" s="26"/>
    </row>
    <row r="27" spans="1:17" x14ac:dyDescent="0.2">
      <c r="A27" s="25" t="s">
        <v>23</v>
      </c>
      <c r="B27" s="23">
        <f>'Application 1'!B27</f>
        <v>99501</v>
      </c>
      <c r="C27" s="39">
        <f t="shared" si="0"/>
        <v>7</v>
      </c>
      <c r="D27" s="39">
        <f t="shared" si="1"/>
        <v>6.9999999999999991</v>
      </c>
      <c r="E27" s="40">
        <f>ROUND(0.5+SUM(B28:B$122)/B27,2)</f>
        <v>69.599999999999994</v>
      </c>
      <c r="F27" s="23">
        <f>'Application 1'!F27</f>
        <v>99590</v>
      </c>
      <c r="G27" s="39">
        <f t="shared" si="2"/>
        <v>6</v>
      </c>
      <c r="H27" s="39">
        <f t="shared" si="3"/>
        <v>6</v>
      </c>
      <c r="I27" s="40">
        <f>ROUND(0.5+SUM(F28:F$122)/F27,2)</f>
        <v>75.63</v>
      </c>
      <c r="J27" s="23">
        <f>'Application 1'!J27</f>
        <v>99545</v>
      </c>
      <c r="K27" s="39">
        <f t="shared" si="4"/>
        <v>7</v>
      </c>
      <c r="L27" s="39">
        <f t="shared" si="5"/>
        <v>6.9999999999999991</v>
      </c>
      <c r="M27" s="40">
        <f>ROUND(0.5+SUM(J28:J$122)/J27,2)</f>
        <v>72.540000000000006</v>
      </c>
      <c r="O27" s="26"/>
    </row>
    <row r="28" spans="1:17" x14ac:dyDescent="0.2">
      <c r="A28" s="25" t="s">
        <v>24</v>
      </c>
      <c r="B28" s="23">
        <f>'Application 1'!B28</f>
        <v>99494</v>
      </c>
      <c r="C28" s="39">
        <f t="shared" si="0"/>
        <v>7</v>
      </c>
      <c r="D28" s="39">
        <f t="shared" si="1"/>
        <v>6.9999999999999991</v>
      </c>
      <c r="E28" s="40">
        <f>ROUND(0.5+SUM(B29:B$122)/B28,2)</f>
        <v>68.61</v>
      </c>
      <c r="F28" s="23">
        <f>'Application 1'!F28</f>
        <v>99584</v>
      </c>
      <c r="G28" s="39">
        <f t="shared" si="2"/>
        <v>7</v>
      </c>
      <c r="H28" s="39">
        <f t="shared" si="3"/>
        <v>6.9999999999999991</v>
      </c>
      <c r="I28" s="40">
        <f>ROUND(0.5+SUM(F29:F$122)/F28,2)</f>
        <v>74.63</v>
      </c>
      <c r="J28" s="23">
        <f>'Application 1'!J28</f>
        <v>99538</v>
      </c>
      <c r="K28" s="39">
        <f t="shared" si="4"/>
        <v>7</v>
      </c>
      <c r="L28" s="39">
        <f t="shared" si="5"/>
        <v>6.9999999999999991</v>
      </c>
      <c r="M28" s="40">
        <f>ROUND(0.5+SUM(J29:J$122)/J28,2)</f>
        <v>71.55</v>
      </c>
      <c r="O28" s="26"/>
    </row>
    <row r="29" spans="1:17" x14ac:dyDescent="0.2">
      <c r="A29" s="25" t="s">
        <v>25</v>
      </c>
      <c r="B29" s="23">
        <f>'Application 1'!B29</f>
        <v>99487</v>
      </c>
      <c r="C29" s="39">
        <f t="shared" si="0"/>
        <v>9</v>
      </c>
      <c r="D29" s="39">
        <f t="shared" si="1"/>
        <v>9</v>
      </c>
      <c r="E29" s="40">
        <f>ROUND(0.5+SUM(B30:B$122)/B29,2)</f>
        <v>67.61</v>
      </c>
      <c r="F29" s="23">
        <f>'Application 1'!F29</f>
        <v>99577</v>
      </c>
      <c r="G29" s="39">
        <f t="shared" si="2"/>
        <v>6</v>
      </c>
      <c r="H29" s="39">
        <f t="shared" si="3"/>
        <v>6</v>
      </c>
      <c r="I29" s="40">
        <f>ROUND(0.5+SUM(F30:F$122)/F29,2)</f>
        <v>73.64</v>
      </c>
      <c r="J29" s="23">
        <f>'Application 1'!J29</f>
        <v>99531</v>
      </c>
      <c r="K29" s="39">
        <f t="shared" si="4"/>
        <v>8</v>
      </c>
      <c r="L29" s="39">
        <f t="shared" si="5"/>
        <v>8</v>
      </c>
      <c r="M29" s="40">
        <f>ROUND(0.5+SUM(J30:J$122)/J29,2)</f>
        <v>70.55</v>
      </c>
      <c r="O29" s="26"/>
    </row>
    <row r="30" spans="1:17" x14ac:dyDescent="0.2">
      <c r="A30" s="25" t="s">
        <v>26</v>
      </c>
      <c r="B30" s="23">
        <f>'Application 1'!B30</f>
        <v>99478</v>
      </c>
      <c r="C30" s="39">
        <f t="shared" si="0"/>
        <v>11</v>
      </c>
      <c r="D30" s="39">
        <f t="shared" si="1"/>
        <v>11</v>
      </c>
      <c r="E30" s="40">
        <f>ROUND(0.5+SUM(B31:B$122)/B30,2)</f>
        <v>66.62</v>
      </c>
      <c r="F30" s="23">
        <f>'Application 1'!F30</f>
        <v>99571</v>
      </c>
      <c r="G30" s="39">
        <f t="shared" si="2"/>
        <v>8</v>
      </c>
      <c r="H30" s="39">
        <f t="shared" si="3"/>
        <v>8</v>
      </c>
      <c r="I30" s="40">
        <f>ROUND(0.5+SUM(F31:F$122)/F30,2)</f>
        <v>72.64</v>
      </c>
      <c r="J30" s="23">
        <f>'Application 1'!J30</f>
        <v>99523</v>
      </c>
      <c r="K30" s="39">
        <f t="shared" si="4"/>
        <v>9</v>
      </c>
      <c r="L30" s="39">
        <f t="shared" si="5"/>
        <v>9</v>
      </c>
      <c r="M30" s="40">
        <f>ROUND(0.5+SUM(J31:J$122)/J30,2)</f>
        <v>69.56</v>
      </c>
      <c r="O30" s="26"/>
    </row>
    <row r="31" spans="1:17" x14ac:dyDescent="0.2">
      <c r="A31" s="25" t="s">
        <v>27</v>
      </c>
      <c r="B31" s="23">
        <f>'Application 1'!B31</f>
        <v>99467</v>
      </c>
      <c r="C31" s="39">
        <f t="shared" si="0"/>
        <v>15</v>
      </c>
      <c r="D31" s="39">
        <f t="shared" si="1"/>
        <v>14.999999999999998</v>
      </c>
      <c r="E31" s="40">
        <f>ROUND(0.5+SUM(B32:B$122)/B31,2)</f>
        <v>65.63</v>
      </c>
      <c r="F31" s="23">
        <f>'Application 1'!F31</f>
        <v>99563</v>
      </c>
      <c r="G31" s="39">
        <f t="shared" si="2"/>
        <v>10</v>
      </c>
      <c r="H31" s="39">
        <f t="shared" si="3"/>
        <v>10</v>
      </c>
      <c r="I31" s="40">
        <f>ROUND(0.5+SUM(F32:F$122)/F31,2)</f>
        <v>71.650000000000006</v>
      </c>
      <c r="J31" s="23">
        <f>'Application 1'!J31</f>
        <v>99514</v>
      </c>
      <c r="K31" s="39">
        <f t="shared" si="4"/>
        <v>13</v>
      </c>
      <c r="L31" s="39">
        <f t="shared" si="5"/>
        <v>12.999999999999998</v>
      </c>
      <c r="M31" s="40">
        <f>ROUND(0.5+SUM(J32:J$122)/J31,2)</f>
        <v>68.569999999999993</v>
      </c>
      <c r="O31" s="26"/>
    </row>
    <row r="32" spans="1:17" x14ac:dyDescent="0.2">
      <c r="A32" s="25" t="s">
        <v>28</v>
      </c>
      <c r="B32" s="23">
        <f>'Application 1'!B32</f>
        <v>99452</v>
      </c>
      <c r="C32" s="39">
        <f t="shared" si="0"/>
        <v>18</v>
      </c>
      <c r="D32" s="39">
        <f t="shared" si="1"/>
        <v>18</v>
      </c>
      <c r="E32" s="40">
        <f>ROUND(0.5+SUM(B33:B$122)/B32,2)</f>
        <v>64.64</v>
      </c>
      <c r="F32" s="23">
        <f>'Application 1'!F32</f>
        <v>99553</v>
      </c>
      <c r="G32" s="39">
        <f t="shared" si="2"/>
        <v>12</v>
      </c>
      <c r="H32" s="39">
        <f t="shared" si="3"/>
        <v>12</v>
      </c>
      <c r="I32" s="40">
        <f>ROUND(0.5+SUM(F33:F$122)/F32,2)</f>
        <v>70.650000000000006</v>
      </c>
      <c r="J32" s="23">
        <f>'Application 1'!J32</f>
        <v>99501</v>
      </c>
      <c r="K32" s="39">
        <f t="shared" si="4"/>
        <v>15</v>
      </c>
      <c r="L32" s="39">
        <f t="shared" si="5"/>
        <v>14.999999999999998</v>
      </c>
      <c r="M32" s="40">
        <f>ROUND(0.5+SUM(J33:J$122)/J32,2)</f>
        <v>67.569999999999993</v>
      </c>
      <c r="O32" s="26"/>
    </row>
    <row r="33" spans="1:15" x14ac:dyDescent="0.2">
      <c r="A33" s="25" t="s">
        <v>29</v>
      </c>
      <c r="B33" s="23">
        <f>'Application 1'!B33</f>
        <v>99434</v>
      </c>
      <c r="C33" s="39">
        <f t="shared" si="0"/>
        <v>23</v>
      </c>
      <c r="D33" s="39">
        <f t="shared" si="1"/>
        <v>23</v>
      </c>
      <c r="E33" s="40">
        <f>ROUND(0.5+SUM(B34:B$122)/B33,2)</f>
        <v>63.65</v>
      </c>
      <c r="F33" s="23">
        <f>'Application 1'!F33</f>
        <v>99541</v>
      </c>
      <c r="G33" s="39">
        <f t="shared" si="2"/>
        <v>13</v>
      </c>
      <c r="H33" s="39">
        <f t="shared" si="3"/>
        <v>12.999999999999998</v>
      </c>
      <c r="I33" s="40">
        <f>ROUND(0.5+SUM(F34:F$122)/F33,2)</f>
        <v>69.66</v>
      </c>
      <c r="J33" s="23">
        <f>'Application 1'!J33</f>
        <v>99486</v>
      </c>
      <c r="K33" s="39">
        <f t="shared" si="4"/>
        <v>18</v>
      </c>
      <c r="L33" s="39">
        <f t="shared" si="5"/>
        <v>18</v>
      </c>
      <c r="M33" s="40">
        <f>ROUND(0.5+SUM(J34:J$122)/J33,2)</f>
        <v>66.58</v>
      </c>
      <c r="O33" s="26"/>
    </row>
    <row r="34" spans="1:15" x14ac:dyDescent="0.2">
      <c r="A34" s="25" t="s">
        <v>30</v>
      </c>
      <c r="B34" s="23">
        <f>'Application 1'!B34</f>
        <v>99411</v>
      </c>
      <c r="C34" s="39">
        <f t="shared" si="0"/>
        <v>31</v>
      </c>
      <c r="D34" s="39">
        <f t="shared" si="1"/>
        <v>31</v>
      </c>
      <c r="E34" s="40">
        <f>ROUND(0.5+SUM(B35:B$122)/B34,2)</f>
        <v>62.66</v>
      </c>
      <c r="F34" s="23">
        <f>'Application 1'!F34</f>
        <v>99528</v>
      </c>
      <c r="G34" s="39">
        <f t="shared" si="2"/>
        <v>14</v>
      </c>
      <c r="H34" s="39">
        <f t="shared" si="3"/>
        <v>13.999999999999998</v>
      </c>
      <c r="I34" s="40">
        <f>ROUND(0.5+SUM(F35:F$122)/F34,2)</f>
        <v>68.67</v>
      </c>
      <c r="J34" s="23">
        <f>'Application 1'!J34</f>
        <v>99468</v>
      </c>
      <c r="K34" s="39">
        <f t="shared" si="4"/>
        <v>23</v>
      </c>
      <c r="L34" s="39">
        <f t="shared" si="5"/>
        <v>23</v>
      </c>
      <c r="M34" s="40">
        <f>ROUND(0.5+SUM(J35:J$122)/J34,2)</f>
        <v>65.599999999999994</v>
      </c>
      <c r="O34" s="26"/>
    </row>
    <row r="35" spans="1:15" x14ac:dyDescent="0.2">
      <c r="A35" s="25" t="s">
        <v>31</v>
      </c>
      <c r="B35" s="23">
        <f>'Application 1'!B35</f>
        <v>99380</v>
      </c>
      <c r="C35" s="39">
        <f t="shared" si="0"/>
        <v>42</v>
      </c>
      <c r="D35" s="39">
        <f t="shared" si="1"/>
        <v>42</v>
      </c>
      <c r="E35" s="40">
        <f>ROUND(0.5+SUM(B36:B$122)/B35,2)</f>
        <v>61.68</v>
      </c>
      <c r="F35" s="23">
        <f>'Application 1'!F35</f>
        <v>99514</v>
      </c>
      <c r="G35" s="39">
        <f t="shared" si="2"/>
        <v>17</v>
      </c>
      <c r="H35" s="39">
        <f t="shared" si="3"/>
        <v>17</v>
      </c>
      <c r="I35" s="40">
        <f>ROUND(0.5+SUM(F36:F$122)/F35,2)</f>
        <v>67.680000000000007</v>
      </c>
      <c r="J35" s="23">
        <f>'Application 1'!J35</f>
        <v>99445</v>
      </c>
      <c r="K35" s="39">
        <f t="shared" si="4"/>
        <v>30</v>
      </c>
      <c r="L35" s="39">
        <f t="shared" si="5"/>
        <v>29.999999999999996</v>
      </c>
      <c r="M35" s="40">
        <f>ROUND(0.5+SUM(J36:J$122)/J35,2)</f>
        <v>64.61</v>
      </c>
      <c r="O35" s="26"/>
    </row>
    <row r="36" spans="1:15" x14ac:dyDescent="0.2">
      <c r="A36" s="25" t="s">
        <v>32</v>
      </c>
      <c r="B36" s="23">
        <f>'Application 1'!B36</f>
        <v>99338</v>
      </c>
      <c r="C36" s="39">
        <f t="shared" si="0"/>
        <v>51</v>
      </c>
      <c r="D36" s="39">
        <f t="shared" si="1"/>
        <v>51.000000000000007</v>
      </c>
      <c r="E36" s="40">
        <f>ROUND(0.5+SUM(B37:B$122)/B36,2)</f>
        <v>60.71</v>
      </c>
      <c r="F36" s="23">
        <f>'Application 1'!F36</f>
        <v>99497</v>
      </c>
      <c r="G36" s="39">
        <f t="shared" si="2"/>
        <v>19</v>
      </c>
      <c r="H36" s="39">
        <f t="shared" si="3"/>
        <v>19</v>
      </c>
      <c r="I36" s="40">
        <f>ROUND(0.5+SUM(F37:F$122)/F36,2)</f>
        <v>66.69</v>
      </c>
      <c r="J36" s="23">
        <f>'Application 1'!J36</f>
        <v>99415</v>
      </c>
      <c r="K36" s="39">
        <f t="shared" si="4"/>
        <v>35</v>
      </c>
      <c r="L36" s="39">
        <f t="shared" si="5"/>
        <v>35</v>
      </c>
      <c r="M36" s="40">
        <f>ROUND(0.5+SUM(J37:J$122)/J36,2)</f>
        <v>63.63</v>
      </c>
      <c r="O36" s="26"/>
    </row>
    <row r="37" spans="1:15" x14ac:dyDescent="0.2">
      <c r="A37" s="25" t="s">
        <v>33</v>
      </c>
      <c r="B37" s="23">
        <f>'Application 1'!B37</f>
        <v>99287</v>
      </c>
      <c r="C37" s="39">
        <f t="shared" si="0"/>
        <v>52</v>
      </c>
      <c r="D37" s="39">
        <f t="shared" si="1"/>
        <v>51.999999999999993</v>
      </c>
      <c r="E37" s="40">
        <f>ROUND(0.5+SUM(B38:B$122)/B37,2)</f>
        <v>59.74</v>
      </c>
      <c r="F37" s="23">
        <f>'Application 1'!F37</f>
        <v>99478</v>
      </c>
      <c r="G37" s="39">
        <f t="shared" si="2"/>
        <v>23</v>
      </c>
      <c r="H37" s="39">
        <f t="shared" si="3"/>
        <v>23</v>
      </c>
      <c r="I37" s="40">
        <f>ROUND(0.5+SUM(F38:F$122)/F37,2)</f>
        <v>65.709999999999994</v>
      </c>
      <c r="J37" s="23">
        <f>'Application 1'!J37</f>
        <v>99380</v>
      </c>
      <c r="K37" s="39">
        <f t="shared" si="4"/>
        <v>38</v>
      </c>
      <c r="L37" s="39">
        <f t="shared" si="5"/>
        <v>38</v>
      </c>
      <c r="M37" s="40">
        <f>ROUND(0.5+SUM(J38:J$122)/J37,2)</f>
        <v>62.65</v>
      </c>
      <c r="O37" s="26"/>
    </row>
    <row r="38" spans="1:15" x14ac:dyDescent="0.2">
      <c r="A38" s="25" t="s">
        <v>34</v>
      </c>
      <c r="B38" s="23">
        <f>'Application 1'!B38</f>
        <v>99235</v>
      </c>
      <c r="C38" s="39">
        <f t="shared" si="0"/>
        <v>57</v>
      </c>
      <c r="D38" s="39">
        <f t="shared" si="1"/>
        <v>57</v>
      </c>
      <c r="E38" s="40">
        <f>ROUND(0.5+SUM(B39:B$122)/B38,2)</f>
        <v>58.77</v>
      </c>
      <c r="F38" s="23">
        <f>'Application 1'!F38</f>
        <v>99455</v>
      </c>
      <c r="G38" s="39">
        <f t="shared" si="2"/>
        <v>19</v>
      </c>
      <c r="H38" s="39">
        <f t="shared" si="3"/>
        <v>19</v>
      </c>
      <c r="I38" s="40">
        <f>ROUND(0.5+SUM(F39:F$122)/F38,2)</f>
        <v>64.72</v>
      </c>
      <c r="J38" s="23">
        <f>'Application 1'!J38</f>
        <v>99342</v>
      </c>
      <c r="K38" s="39">
        <f t="shared" si="4"/>
        <v>38</v>
      </c>
      <c r="L38" s="39">
        <f t="shared" si="5"/>
        <v>38</v>
      </c>
      <c r="M38" s="40">
        <f>ROUND(0.5+SUM(J39:J$122)/J38,2)</f>
        <v>61.68</v>
      </c>
      <c r="O38" s="26"/>
    </row>
    <row r="39" spans="1:15" x14ac:dyDescent="0.2">
      <c r="A39" s="25" t="s">
        <v>35</v>
      </c>
      <c r="B39" s="23">
        <f>'Application 1'!B39</f>
        <v>99178</v>
      </c>
      <c r="C39" s="39">
        <f t="shared" si="0"/>
        <v>57</v>
      </c>
      <c r="D39" s="39">
        <f t="shared" si="1"/>
        <v>57</v>
      </c>
      <c r="E39" s="40">
        <f>ROUND(0.5+SUM(B40:B$122)/B39,2)</f>
        <v>57.8</v>
      </c>
      <c r="F39" s="23">
        <f>'Application 1'!F39</f>
        <v>99436</v>
      </c>
      <c r="G39" s="39">
        <f t="shared" si="2"/>
        <v>20</v>
      </c>
      <c r="H39" s="39">
        <f t="shared" si="3"/>
        <v>20</v>
      </c>
      <c r="I39" s="40">
        <f>ROUND(0.5+SUM(F40:F$122)/F39,2)</f>
        <v>63.73</v>
      </c>
      <c r="J39" s="23">
        <f>'Application 1'!J39</f>
        <v>99304</v>
      </c>
      <c r="K39" s="39">
        <f t="shared" si="4"/>
        <v>39</v>
      </c>
      <c r="L39" s="39">
        <f t="shared" si="5"/>
        <v>39</v>
      </c>
      <c r="M39" s="40">
        <f>ROUND(0.5+SUM(J40:J$122)/J39,2)</f>
        <v>60.7</v>
      </c>
      <c r="O39" s="26"/>
    </row>
    <row r="40" spans="1:15" x14ac:dyDescent="0.2">
      <c r="A40" s="25" t="s">
        <v>36</v>
      </c>
      <c r="B40" s="23">
        <f>'Application 1'!B40</f>
        <v>99121</v>
      </c>
      <c r="C40" s="39">
        <f t="shared" si="0"/>
        <v>59</v>
      </c>
      <c r="D40" s="39">
        <f t="shared" si="1"/>
        <v>59.999999999999993</v>
      </c>
      <c r="E40" s="40">
        <f>ROUND(0.5+SUM(B41:B$122)/B40,2)</f>
        <v>56.84</v>
      </c>
      <c r="F40" s="23">
        <f>'Application 1'!F40</f>
        <v>99416</v>
      </c>
      <c r="G40" s="39">
        <f t="shared" si="2"/>
        <v>22</v>
      </c>
      <c r="H40" s="39">
        <f t="shared" si="3"/>
        <v>22</v>
      </c>
      <c r="I40" s="40">
        <f>ROUND(0.5+SUM(F41:F$122)/F40,2)</f>
        <v>62.75</v>
      </c>
      <c r="J40" s="23">
        <f>'Application 1'!J40</f>
        <v>99265</v>
      </c>
      <c r="K40" s="39">
        <f t="shared" si="4"/>
        <v>41</v>
      </c>
      <c r="L40" s="39">
        <f t="shared" si="5"/>
        <v>41</v>
      </c>
      <c r="M40" s="40">
        <f>ROUND(0.5+SUM(J41:J$122)/J40,2)</f>
        <v>59.72</v>
      </c>
      <c r="O40" s="26"/>
    </row>
    <row r="41" spans="1:15" x14ac:dyDescent="0.2">
      <c r="A41" s="25" t="s">
        <v>37</v>
      </c>
      <c r="B41" s="23">
        <f>'Application 1'!B41</f>
        <v>99062</v>
      </c>
      <c r="C41" s="39">
        <f t="shared" si="0"/>
        <v>62</v>
      </c>
      <c r="D41" s="39">
        <f t="shared" si="1"/>
        <v>63</v>
      </c>
      <c r="E41" s="40">
        <f>ROUND(0.5+SUM(B42:B$122)/B41,2)</f>
        <v>55.87</v>
      </c>
      <c r="F41" s="23">
        <f>'Application 1'!F41</f>
        <v>99394</v>
      </c>
      <c r="G41" s="39">
        <f t="shared" si="2"/>
        <v>22</v>
      </c>
      <c r="H41" s="39">
        <f t="shared" si="3"/>
        <v>22</v>
      </c>
      <c r="I41" s="40">
        <f>ROUND(0.5+SUM(F42:F$122)/F41,2)</f>
        <v>61.76</v>
      </c>
      <c r="J41" s="23">
        <f>'Application 1'!J41</f>
        <v>99224</v>
      </c>
      <c r="K41" s="39">
        <f t="shared" si="4"/>
        <v>42</v>
      </c>
      <c r="L41" s="39">
        <f t="shared" si="5"/>
        <v>42</v>
      </c>
      <c r="M41" s="40">
        <f>ROUND(0.5+SUM(J42:J$122)/J41,2)</f>
        <v>58.75</v>
      </c>
      <c r="O41" s="26"/>
    </row>
    <row r="42" spans="1:15" x14ac:dyDescent="0.2">
      <c r="A42" s="25" t="s">
        <v>38</v>
      </c>
      <c r="B42" s="23">
        <f>'Application 1'!B42</f>
        <v>99000</v>
      </c>
      <c r="C42" s="39">
        <f t="shared" si="0"/>
        <v>64</v>
      </c>
      <c r="D42" s="39">
        <f t="shared" si="1"/>
        <v>65</v>
      </c>
      <c r="E42" s="40">
        <f>ROUND(0.5+SUM(B43:B$122)/B42,2)</f>
        <v>54.9</v>
      </c>
      <c r="F42" s="23">
        <f>'Application 1'!F42</f>
        <v>99372</v>
      </c>
      <c r="G42" s="39">
        <f t="shared" si="2"/>
        <v>22</v>
      </c>
      <c r="H42" s="39">
        <f t="shared" si="3"/>
        <v>22</v>
      </c>
      <c r="I42" s="40">
        <f>ROUND(0.5+SUM(F43:F$122)/F42,2)</f>
        <v>60.77</v>
      </c>
      <c r="J42" s="23">
        <f>'Application 1'!J42</f>
        <v>99182</v>
      </c>
      <c r="K42" s="39">
        <f t="shared" si="4"/>
        <v>44</v>
      </c>
      <c r="L42" s="39">
        <f t="shared" si="5"/>
        <v>44</v>
      </c>
      <c r="M42" s="40">
        <f>ROUND(0.5+SUM(J43:J$122)/J42,2)</f>
        <v>57.77</v>
      </c>
      <c r="O42" s="26"/>
    </row>
    <row r="43" spans="1:15" x14ac:dyDescent="0.2">
      <c r="A43" s="25" t="s">
        <v>39</v>
      </c>
      <c r="B43" s="23">
        <f>'Application 1'!B43</f>
        <v>98936</v>
      </c>
      <c r="C43" s="39">
        <f t="shared" si="0"/>
        <v>70</v>
      </c>
      <c r="D43" s="39">
        <f t="shared" si="1"/>
        <v>71</v>
      </c>
      <c r="E43" s="40">
        <f>ROUND(0.5+SUM(B44:B$122)/B43,2)</f>
        <v>53.94</v>
      </c>
      <c r="F43" s="23">
        <f>'Application 1'!F43</f>
        <v>99350</v>
      </c>
      <c r="G43" s="39">
        <f t="shared" si="2"/>
        <v>25</v>
      </c>
      <c r="H43" s="39">
        <f t="shared" si="3"/>
        <v>25</v>
      </c>
      <c r="I43" s="40">
        <f>ROUND(0.5+SUM(F44:F$122)/F43,2)</f>
        <v>59.79</v>
      </c>
      <c r="J43" s="23">
        <f>'Application 1'!J43</f>
        <v>99138</v>
      </c>
      <c r="K43" s="39">
        <f t="shared" si="4"/>
        <v>48</v>
      </c>
      <c r="L43" s="39">
        <f t="shared" si="5"/>
        <v>48</v>
      </c>
      <c r="M43" s="40">
        <f>ROUND(0.5+SUM(J44:J$122)/J43,2)</f>
        <v>56.8</v>
      </c>
      <c r="O43" s="26"/>
    </row>
    <row r="44" spans="1:15" x14ac:dyDescent="0.2">
      <c r="A44" s="25" t="s">
        <v>40</v>
      </c>
      <c r="B44" s="23">
        <f>'Application 1'!B44</f>
        <v>98866</v>
      </c>
      <c r="C44" s="39">
        <f t="shared" si="0"/>
        <v>70</v>
      </c>
      <c r="D44" s="39">
        <f t="shared" si="1"/>
        <v>71</v>
      </c>
      <c r="E44" s="40">
        <f>ROUND(0.5+SUM(B45:B$122)/B44,2)</f>
        <v>52.98</v>
      </c>
      <c r="F44" s="23">
        <f>'Application 1'!F44</f>
        <v>99325</v>
      </c>
      <c r="G44" s="39">
        <f t="shared" si="2"/>
        <v>24</v>
      </c>
      <c r="H44" s="39">
        <f t="shared" si="3"/>
        <v>24</v>
      </c>
      <c r="I44" s="40">
        <f>ROUND(0.5+SUM(F45:F$122)/F44,2)</f>
        <v>58.8</v>
      </c>
      <c r="J44" s="23">
        <f>'Application 1'!J44</f>
        <v>99090</v>
      </c>
      <c r="K44" s="39">
        <f t="shared" si="4"/>
        <v>48</v>
      </c>
      <c r="L44" s="39">
        <f t="shared" si="5"/>
        <v>48</v>
      </c>
      <c r="M44" s="40">
        <f>ROUND(0.5+SUM(J45:J$122)/J44,2)</f>
        <v>55.83</v>
      </c>
      <c r="O44" s="26"/>
    </row>
    <row r="45" spans="1:15" x14ac:dyDescent="0.2">
      <c r="A45" s="25" t="s">
        <v>41</v>
      </c>
      <c r="B45" s="23">
        <f>'Application 1'!B45</f>
        <v>98796</v>
      </c>
      <c r="C45" s="39">
        <f t="shared" si="0"/>
        <v>74</v>
      </c>
      <c r="D45" s="39">
        <f t="shared" si="1"/>
        <v>75</v>
      </c>
      <c r="E45" s="40">
        <f>ROUND(0.5+SUM(B46:B$122)/B45,2)</f>
        <v>52.01</v>
      </c>
      <c r="F45" s="23">
        <f>'Application 1'!F45</f>
        <v>99301</v>
      </c>
      <c r="G45" s="39">
        <f t="shared" si="2"/>
        <v>27</v>
      </c>
      <c r="H45" s="39">
        <f t="shared" si="3"/>
        <v>27</v>
      </c>
      <c r="I45" s="40">
        <f>ROUND(0.5+SUM(F46:F$122)/F45,2)</f>
        <v>57.82</v>
      </c>
      <c r="J45" s="23">
        <f>'Application 1'!J45</f>
        <v>99042</v>
      </c>
      <c r="K45" s="39">
        <f t="shared" si="4"/>
        <v>51</v>
      </c>
      <c r="L45" s="39">
        <f t="shared" si="5"/>
        <v>51.000000000000007</v>
      </c>
      <c r="M45" s="40">
        <f>ROUND(0.5+SUM(J46:J$122)/J45,2)</f>
        <v>54.85</v>
      </c>
      <c r="O45" s="26"/>
    </row>
    <row r="46" spans="1:15" x14ac:dyDescent="0.2">
      <c r="A46" s="25" t="s">
        <v>42</v>
      </c>
      <c r="B46" s="23">
        <f>'Application 1'!B46</f>
        <v>98722</v>
      </c>
      <c r="C46" s="39">
        <f t="shared" si="0"/>
        <v>76</v>
      </c>
      <c r="D46" s="39">
        <f t="shared" si="1"/>
        <v>77</v>
      </c>
      <c r="E46" s="40">
        <f>ROUND(0.5+SUM(B47:B$122)/B46,2)</f>
        <v>51.05</v>
      </c>
      <c r="F46" s="23">
        <f>'Application 1'!F46</f>
        <v>99274</v>
      </c>
      <c r="G46" s="39">
        <f t="shared" si="2"/>
        <v>31</v>
      </c>
      <c r="H46" s="39">
        <f t="shared" si="3"/>
        <v>31</v>
      </c>
      <c r="I46" s="40">
        <f>ROUND(0.5+SUM(F47:F$122)/F46,2)</f>
        <v>56.83</v>
      </c>
      <c r="J46" s="23">
        <f>'Application 1'!J46</f>
        <v>98991</v>
      </c>
      <c r="K46" s="39">
        <f t="shared" si="4"/>
        <v>54</v>
      </c>
      <c r="L46" s="39">
        <f t="shared" si="5"/>
        <v>55</v>
      </c>
      <c r="M46" s="40">
        <f>ROUND(0.5+SUM(J47:J$122)/J46,2)</f>
        <v>53.88</v>
      </c>
      <c r="O46" s="26"/>
    </row>
    <row r="47" spans="1:15" x14ac:dyDescent="0.2">
      <c r="A47" s="25" t="s">
        <v>43</v>
      </c>
      <c r="B47" s="23">
        <f>'Application 1'!B47</f>
        <v>98646</v>
      </c>
      <c r="C47" s="39">
        <f t="shared" si="0"/>
        <v>81</v>
      </c>
      <c r="D47" s="39">
        <f t="shared" si="1"/>
        <v>82</v>
      </c>
      <c r="E47" s="40">
        <f>ROUND(0.5+SUM(B48:B$122)/B47,2)</f>
        <v>50.09</v>
      </c>
      <c r="F47" s="23">
        <f>'Application 1'!F47</f>
        <v>99243</v>
      </c>
      <c r="G47" s="39">
        <f t="shared" si="2"/>
        <v>29</v>
      </c>
      <c r="H47" s="39">
        <f t="shared" si="3"/>
        <v>29</v>
      </c>
      <c r="I47" s="40">
        <f>ROUND(0.5+SUM(F48:F$122)/F47,2)</f>
        <v>55.85</v>
      </c>
      <c r="J47" s="23">
        <f>'Application 1'!J47</f>
        <v>98937</v>
      </c>
      <c r="K47" s="39">
        <f t="shared" si="4"/>
        <v>55</v>
      </c>
      <c r="L47" s="39">
        <f t="shared" si="5"/>
        <v>55.999999999999993</v>
      </c>
      <c r="M47" s="40">
        <f>ROUND(0.5+SUM(J48:J$122)/J47,2)</f>
        <v>52.91</v>
      </c>
      <c r="O47" s="26"/>
    </row>
    <row r="48" spans="1:15" x14ac:dyDescent="0.2">
      <c r="A48" s="25" t="s">
        <v>44</v>
      </c>
      <c r="B48" s="23">
        <f>'Application 1'!B48</f>
        <v>98565</v>
      </c>
      <c r="C48" s="39">
        <f t="shared" si="0"/>
        <v>81</v>
      </c>
      <c r="D48" s="39">
        <f t="shared" si="1"/>
        <v>82</v>
      </c>
      <c r="E48" s="40">
        <f>ROUND(0.5+SUM(B49:B$122)/B48,2)</f>
        <v>49.13</v>
      </c>
      <c r="F48" s="23">
        <f>'Application 1'!F48</f>
        <v>99214</v>
      </c>
      <c r="G48" s="39">
        <f t="shared" si="2"/>
        <v>33</v>
      </c>
      <c r="H48" s="39">
        <f t="shared" si="3"/>
        <v>33</v>
      </c>
      <c r="I48" s="40">
        <f>ROUND(0.5+SUM(F49:F$122)/F48,2)</f>
        <v>54.86</v>
      </c>
      <c r="J48" s="23">
        <f>'Application 1'!J48</f>
        <v>98882</v>
      </c>
      <c r="K48" s="39">
        <f t="shared" si="4"/>
        <v>58</v>
      </c>
      <c r="L48" s="39">
        <f t="shared" si="5"/>
        <v>59</v>
      </c>
      <c r="M48" s="40">
        <f>ROUND(0.5+SUM(J49:J$122)/J48,2)</f>
        <v>51.94</v>
      </c>
      <c r="O48" s="26"/>
    </row>
    <row r="49" spans="1:15" x14ac:dyDescent="0.2">
      <c r="A49" s="25" t="s">
        <v>45</v>
      </c>
      <c r="B49" s="23">
        <f>'Application 1'!B49</f>
        <v>98484</v>
      </c>
      <c r="C49" s="39">
        <f t="shared" si="0"/>
        <v>85</v>
      </c>
      <c r="D49" s="39">
        <f t="shared" si="1"/>
        <v>86</v>
      </c>
      <c r="E49" s="40">
        <f>ROUND(0.5+SUM(B50:B$122)/B49,2)</f>
        <v>48.17</v>
      </c>
      <c r="F49" s="23">
        <f>'Application 1'!F49</f>
        <v>99181</v>
      </c>
      <c r="G49" s="39">
        <f t="shared" si="2"/>
        <v>35</v>
      </c>
      <c r="H49" s="39">
        <f t="shared" si="3"/>
        <v>35</v>
      </c>
      <c r="I49" s="40">
        <f>ROUND(0.5+SUM(F50:F$122)/F49,2)</f>
        <v>53.88</v>
      </c>
      <c r="J49" s="23">
        <f>'Application 1'!J49</f>
        <v>98824</v>
      </c>
      <c r="K49" s="39">
        <f t="shared" si="4"/>
        <v>60</v>
      </c>
      <c r="L49" s="39">
        <f t="shared" si="5"/>
        <v>61</v>
      </c>
      <c r="M49" s="40">
        <f>ROUND(0.5+SUM(J50:J$122)/J49,2)</f>
        <v>50.97</v>
      </c>
      <c r="O49" s="26"/>
    </row>
    <row r="50" spans="1:15" x14ac:dyDescent="0.2">
      <c r="A50" s="25" t="s">
        <v>46</v>
      </c>
      <c r="B50" s="23">
        <f>'Application 1'!B50</f>
        <v>98399</v>
      </c>
      <c r="C50" s="39">
        <f t="shared" si="0"/>
        <v>87</v>
      </c>
      <c r="D50" s="39">
        <f t="shared" si="1"/>
        <v>88</v>
      </c>
      <c r="E50" s="40">
        <f>ROUND(0.5+SUM(B51:B$122)/B50,2)</f>
        <v>47.21</v>
      </c>
      <c r="F50" s="23">
        <f>'Application 1'!F50</f>
        <v>99146</v>
      </c>
      <c r="G50" s="39">
        <f t="shared" si="2"/>
        <v>37</v>
      </c>
      <c r="H50" s="39">
        <f t="shared" si="3"/>
        <v>37</v>
      </c>
      <c r="I50" s="40">
        <f>ROUND(0.5+SUM(F51:F$122)/F50,2)</f>
        <v>52.9</v>
      </c>
      <c r="J50" s="23">
        <f>'Application 1'!J50</f>
        <v>98764</v>
      </c>
      <c r="K50" s="39">
        <f t="shared" si="4"/>
        <v>63</v>
      </c>
      <c r="L50" s="39">
        <f t="shared" si="5"/>
        <v>64</v>
      </c>
      <c r="M50" s="40">
        <f>ROUND(0.5+SUM(J51:J$122)/J50,2)</f>
        <v>50</v>
      </c>
      <c r="O50" s="26"/>
    </row>
    <row r="51" spans="1:15" x14ac:dyDescent="0.2">
      <c r="A51" s="25" t="s">
        <v>47</v>
      </c>
      <c r="B51" s="23">
        <f>'Application 1'!B51</f>
        <v>98312</v>
      </c>
      <c r="C51" s="39">
        <f t="shared" si="0"/>
        <v>98</v>
      </c>
      <c r="D51" s="39">
        <f t="shared" si="1"/>
        <v>100</v>
      </c>
      <c r="E51" s="40">
        <f>ROUND(0.5+SUM(B52:B$122)/B51,2)</f>
        <v>46.25</v>
      </c>
      <c r="F51" s="23">
        <f>'Application 1'!F51</f>
        <v>99109</v>
      </c>
      <c r="G51" s="39">
        <f t="shared" si="2"/>
        <v>38</v>
      </c>
      <c r="H51" s="39">
        <f t="shared" si="3"/>
        <v>38</v>
      </c>
      <c r="I51" s="40">
        <f>ROUND(0.5+SUM(F52:F$122)/F51,2)</f>
        <v>51.92</v>
      </c>
      <c r="J51" s="23">
        <f>'Application 1'!J51</f>
        <v>98701</v>
      </c>
      <c r="K51" s="39">
        <f t="shared" si="4"/>
        <v>68</v>
      </c>
      <c r="L51" s="39">
        <f t="shared" si="5"/>
        <v>69</v>
      </c>
      <c r="M51" s="40">
        <f>ROUND(0.5+SUM(J52:J$122)/J51,2)</f>
        <v>49.03</v>
      </c>
      <c r="O51" s="26"/>
    </row>
    <row r="52" spans="1:15" x14ac:dyDescent="0.2">
      <c r="A52" s="25" t="s">
        <v>48</v>
      </c>
      <c r="B52" s="23">
        <f>'Application 1'!B52</f>
        <v>98214</v>
      </c>
      <c r="C52" s="39">
        <f t="shared" si="0"/>
        <v>97</v>
      </c>
      <c r="D52" s="39">
        <f t="shared" si="1"/>
        <v>99</v>
      </c>
      <c r="E52" s="40">
        <f>ROUND(0.5+SUM(B53:B$122)/B52,2)</f>
        <v>45.3</v>
      </c>
      <c r="F52" s="23">
        <f>'Application 1'!F52</f>
        <v>99071</v>
      </c>
      <c r="G52" s="39">
        <f t="shared" si="2"/>
        <v>41</v>
      </c>
      <c r="H52" s="39">
        <f t="shared" si="3"/>
        <v>41</v>
      </c>
      <c r="I52" s="40">
        <f>ROUND(0.5+SUM(F53:F$122)/F52,2)</f>
        <v>50.94</v>
      </c>
      <c r="J52" s="23">
        <f>'Application 1'!J52</f>
        <v>98633</v>
      </c>
      <c r="K52" s="39">
        <f t="shared" si="4"/>
        <v>70</v>
      </c>
      <c r="L52" s="39">
        <f t="shared" si="5"/>
        <v>71</v>
      </c>
      <c r="M52" s="40">
        <f>ROUND(0.5+SUM(J53:J$122)/J52,2)</f>
        <v>48.06</v>
      </c>
      <c r="O52" s="26"/>
    </row>
    <row r="53" spans="1:15" x14ac:dyDescent="0.2">
      <c r="A53" s="25" t="s">
        <v>49</v>
      </c>
      <c r="B53" s="23">
        <f>'Application 1'!B53</f>
        <v>98117</v>
      </c>
      <c r="C53" s="39">
        <f t="shared" si="0"/>
        <v>103</v>
      </c>
      <c r="D53" s="39">
        <f t="shared" si="1"/>
        <v>105</v>
      </c>
      <c r="E53" s="40">
        <f>ROUND(0.5+SUM(B54:B$122)/B53,2)</f>
        <v>44.34</v>
      </c>
      <c r="F53" s="23">
        <f>'Application 1'!F53</f>
        <v>99030</v>
      </c>
      <c r="G53" s="39">
        <f t="shared" si="2"/>
        <v>50</v>
      </c>
      <c r="H53" s="39">
        <f t="shared" si="3"/>
        <v>50</v>
      </c>
      <c r="I53" s="40">
        <f>ROUND(0.5+SUM(F54:F$122)/F53,2)</f>
        <v>49.96</v>
      </c>
      <c r="J53" s="23">
        <f>'Application 1'!J53</f>
        <v>98563</v>
      </c>
      <c r="K53" s="39">
        <f t="shared" si="4"/>
        <v>78</v>
      </c>
      <c r="L53" s="39">
        <f t="shared" si="5"/>
        <v>79</v>
      </c>
      <c r="M53" s="40">
        <f>ROUND(0.5+SUM(J54:J$122)/J53,2)</f>
        <v>47.1</v>
      </c>
      <c r="O53" s="26"/>
    </row>
    <row r="54" spans="1:15" x14ac:dyDescent="0.2">
      <c r="A54" s="25" t="s">
        <v>50</v>
      </c>
      <c r="B54" s="23">
        <f>'Application 1'!B54</f>
        <v>98014</v>
      </c>
      <c r="C54" s="39">
        <f t="shared" si="0"/>
        <v>116</v>
      </c>
      <c r="D54" s="39">
        <f t="shared" si="1"/>
        <v>118</v>
      </c>
      <c r="E54" s="40">
        <f>ROUND(0.5+SUM(B55:B$122)/B54,2)</f>
        <v>43.39</v>
      </c>
      <c r="F54" s="23">
        <f>'Application 1'!F54</f>
        <v>98980</v>
      </c>
      <c r="G54" s="39">
        <f t="shared" si="2"/>
        <v>56</v>
      </c>
      <c r="H54" s="39">
        <f t="shared" si="3"/>
        <v>57</v>
      </c>
      <c r="I54" s="40">
        <f>ROUND(0.5+SUM(F55:F$122)/F54,2)</f>
        <v>48.99</v>
      </c>
      <c r="J54" s="23">
        <f>'Application 1'!J54</f>
        <v>98485</v>
      </c>
      <c r="K54" s="39">
        <f t="shared" si="4"/>
        <v>86</v>
      </c>
      <c r="L54" s="39">
        <f t="shared" si="5"/>
        <v>87</v>
      </c>
      <c r="M54" s="40">
        <f>ROUND(0.5+SUM(J55:J$122)/J54,2)</f>
        <v>46.14</v>
      </c>
      <c r="O54" s="26"/>
    </row>
    <row r="55" spans="1:15" x14ac:dyDescent="0.2">
      <c r="A55" s="25" t="s">
        <v>51</v>
      </c>
      <c r="B55" s="23">
        <f>'Application 1'!B55</f>
        <v>97898</v>
      </c>
      <c r="C55" s="39">
        <f t="shared" si="0"/>
        <v>123</v>
      </c>
      <c r="D55" s="39">
        <f t="shared" si="1"/>
        <v>126</v>
      </c>
      <c r="E55" s="40">
        <f>ROUND(0.5+SUM(B56:B$122)/B55,2)</f>
        <v>42.44</v>
      </c>
      <c r="F55" s="23">
        <f>'Application 1'!F55</f>
        <v>98924</v>
      </c>
      <c r="G55" s="39">
        <f t="shared" si="2"/>
        <v>61</v>
      </c>
      <c r="H55" s="39">
        <f t="shared" si="3"/>
        <v>62</v>
      </c>
      <c r="I55" s="40">
        <f>ROUND(0.5+SUM(F56:F$122)/F55,2)</f>
        <v>48.01</v>
      </c>
      <c r="J55" s="23">
        <f>'Application 1'!J55</f>
        <v>98399</v>
      </c>
      <c r="K55" s="39">
        <f t="shared" si="4"/>
        <v>93</v>
      </c>
      <c r="L55" s="39">
        <f t="shared" si="5"/>
        <v>95</v>
      </c>
      <c r="M55" s="40">
        <f>ROUND(0.5+SUM(J56:J$122)/J55,2)</f>
        <v>45.18</v>
      </c>
      <c r="O55" s="26"/>
    </row>
    <row r="56" spans="1:15" x14ac:dyDescent="0.2">
      <c r="A56" s="25" t="s">
        <v>52</v>
      </c>
      <c r="B56" s="23">
        <f>'Application 1'!B56</f>
        <v>97775</v>
      </c>
      <c r="C56" s="39">
        <f t="shared" si="0"/>
        <v>137</v>
      </c>
      <c r="D56" s="39">
        <f t="shared" si="1"/>
        <v>140</v>
      </c>
      <c r="E56" s="40">
        <f>ROUND(0.5+SUM(B57:B$122)/B56,2)</f>
        <v>41.49</v>
      </c>
      <c r="F56" s="23">
        <f>'Application 1'!F56</f>
        <v>98863</v>
      </c>
      <c r="G56" s="39">
        <f t="shared" si="2"/>
        <v>67</v>
      </c>
      <c r="H56" s="39">
        <f t="shared" si="3"/>
        <v>68</v>
      </c>
      <c r="I56" s="40">
        <f>ROUND(0.5+SUM(F57:F$122)/F56,2)</f>
        <v>47.04</v>
      </c>
      <c r="J56" s="23">
        <f>'Application 1'!J56</f>
        <v>98306</v>
      </c>
      <c r="K56" s="39">
        <f t="shared" si="4"/>
        <v>103</v>
      </c>
      <c r="L56" s="39">
        <f t="shared" si="5"/>
        <v>105</v>
      </c>
      <c r="M56" s="40">
        <f>ROUND(0.5+SUM(J57:J$122)/J56,2)</f>
        <v>44.22</v>
      </c>
      <c r="O56" s="26"/>
    </row>
    <row r="57" spans="1:15" x14ac:dyDescent="0.2">
      <c r="A57" s="25" t="s">
        <v>53</v>
      </c>
      <c r="B57" s="23">
        <f>'Application 1'!B57</f>
        <v>97638</v>
      </c>
      <c r="C57" s="39">
        <f t="shared" si="0"/>
        <v>141</v>
      </c>
      <c r="D57" s="39">
        <f t="shared" si="1"/>
        <v>144</v>
      </c>
      <c r="E57" s="40">
        <f>ROUND(0.5+SUM(B58:B$122)/B57,2)</f>
        <v>40.549999999999997</v>
      </c>
      <c r="F57" s="23">
        <f>'Application 1'!F57</f>
        <v>98796</v>
      </c>
      <c r="G57" s="39">
        <f t="shared" si="2"/>
        <v>71</v>
      </c>
      <c r="H57" s="39">
        <f t="shared" si="3"/>
        <v>72</v>
      </c>
      <c r="I57" s="40">
        <f>ROUND(0.5+SUM(F58:F$122)/F57,2)</f>
        <v>46.08</v>
      </c>
      <c r="J57" s="23">
        <f>'Application 1'!J57</f>
        <v>98203</v>
      </c>
      <c r="K57" s="39">
        <f t="shared" si="4"/>
        <v>107</v>
      </c>
      <c r="L57" s="39">
        <f t="shared" si="5"/>
        <v>109</v>
      </c>
      <c r="M57" s="40">
        <f>ROUND(0.5+SUM(J58:J$122)/J57,2)</f>
        <v>43.26</v>
      </c>
      <c r="O57" s="26"/>
    </row>
    <row r="58" spans="1:15" x14ac:dyDescent="0.2">
      <c r="A58" s="25" t="s">
        <v>54</v>
      </c>
      <c r="B58" s="23">
        <f>'Application 1'!B58</f>
        <v>97497</v>
      </c>
      <c r="C58" s="39">
        <f t="shared" si="0"/>
        <v>158</v>
      </c>
      <c r="D58" s="39">
        <f t="shared" si="1"/>
        <v>162</v>
      </c>
      <c r="E58" s="40">
        <f>ROUND(0.5+SUM(B59:B$122)/B58,2)</f>
        <v>39.61</v>
      </c>
      <c r="F58" s="23">
        <f>'Application 1'!F58</f>
        <v>98725</v>
      </c>
      <c r="G58" s="39">
        <f t="shared" si="2"/>
        <v>80</v>
      </c>
      <c r="H58" s="39">
        <f t="shared" si="3"/>
        <v>81</v>
      </c>
      <c r="I58" s="40">
        <f>ROUND(0.5+SUM(F59:F$122)/F58,2)</f>
        <v>45.11</v>
      </c>
      <c r="J58" s="23">
        <f>'Application 1'!J58</f>
        <v>98096</v>
      </c>
      <c r="K58" s="39">
        <f t="shared" si="4"/>
        <v>119</v>
      </c>
      <c r="L58" s="39">
        <f t="shared" si="5"/>
        <v>120.99999999999999</v>
      </c>
      <c r="M58" s="40">
        <f>ROUND(0.5+SUM(J59:J$122)/J58,2)</f>
        <v>42.31</v>
      </c>
      <c r="O58" s="26"/>
    </row>
    <row r="59" spans="1:15" x14ac:dyDescent="0.2">
      <c r="A59" s="25" t="s">
        <v>55</v>
      </c>
      <c r="B59" s="23">
        <f>'Application 1'!B59</f>
        <v>97339</v>
      </c>
      <c r="C59" s="39">
        <f t="shared" si="0"/>
        <v>174</v>
      </c>
      <c r="D59" s="39">
        <f t="shared" si="1"/>
        <v>179</v>
      </c>
      <c r="E59" s="40">
        <f>ROUND(0.5+SUM(B60:B$122)/B59,2)</f>
        <v>38.67</v>
      </c>
      <c r="F59" s="23">
        <f>'Application 1'!F59</f>
        <v>98645</v>
      </c>
      <c r="G59" s="39">
        <f t="shared" si="2"/>
        <v>86</v>
      </c>
      <c r="H59" s="39">
        <f t="shared" si="3"/>
        <v>87</v>
      </c>
      <c r="I59" s="40">
        <f>ROUND(0.5+SUM(F60:F$122)/F59,2)</f>
        <v>44.14</v>
      </c>
      <c r="J59" s="23">
        <f>'Application 1'!J59</f>
        <v>97977</v>
      </c>
      <c r="K59" s="39">
        <f t="shared" si="4"/>
        <v>131</v>
      </c>
      <c r="L59" s="39">
        <f t="shared" si="5"/>
        <v>134</v>
      </c>
      <c r="M59" s="40">
        <f>ROUND(0.5+SUM(J60:J$122)/J59,2)</f>
        <v>41.36</v>
      </c>
      <c r="O59" s="26"/>
    </row>
    <row r="60" spans="1:15" x14ac:dyDescent="0.2">
      <c r="A60" s="25" t="s">
        <v>56</v>
      </c>
      <c r="B60" s="23">
        <f>'Application 1'!B60</f>
        <v>97165</v>
      </c>
      <c r="C60" s="39">
        <f t="shared" si="0"/>
        <v>190</v>
      </c>
      <c r="D60" s="39">
        <f t="shared" si="1"/>
        <v>196</v>
      </c>
      <c r="E60" s="40">
        <f>ROUND(0.5+SUM(B61:B$122)/B60,2)</f>
        <v>37.74</v>
      </c>
      <c r="F60" s="23">
        <f>'Application 1'!F60</f>
        <v>98559</v>
      </c>
      <c r="G60" s="39">
        <f t="shared" si="2"/>
        <v>103</v>
      </c>
      <c r="H60" s="39">
        <f t="shared" si="3"/>
        <v>105</v>
      </c>
      <c r="I60" s="40">
        <f>ROUND(0.5+SUM(F61:F$122)/F60,2)</f>
        <v>43.18</v>
      </c>
      <c r="J60" s="23">
        <f>'Application 1'!J60</f>
        <v>97846</v>
      </c>
      <c r="K60" s="39">
        <f t="shared" si="4"/>
        <v>148</v>
      </c>
      <c r="L60" s="39">
        <f t="shared" si="5"/>
        <v>151</v>
      </c>
      <c r="M60" s="40">
        <f>ROUND(0.5+SUM(J61:J$122)/J60,2)</f>
        <v>40.42</v>
      </c>
      <c r="O60" s="26"/>
    </row>
    <row r="61" spans="1:15" x14ac:dyDescent="0.2">
      <c r="A61" s="25" t="s">
        <v>57</v>
      </c>
      <c r="B61" s="23">
        <f>'Application 1'!B61</f>
        <v>96975</v>
      </c>
      <c r="C61" s="39">
        <f t="shared" si="0"/>
        <v>212</v>
      </c>
      <c r="D61" s="39">
        <f t="shared" si="1"/>
        <v>219</v>
      </c>
      <c r="E61" s="40">
        <f>ROUND(0.5+SUM(B62:B$122)/B61,2)</f>
        <v>36.81</v>
      </c>
      <c r="F61" s="23">
        <f>'Application 1'!F61</f>
        <v>98456</v>
      </c>
      <c r="G61" s="39">
        <f t="shared" si="2"/>
        <v>115</v>
      </c>
      <c r="H61" s="39">
        <f t="shared" si="3"/>
        <v>117</v>
      </c>
      <c r="I61" s="40">
        <f>ROUND(0.5+SUM(F62:F$122)/F61,2)</f>
        <v>42.23</v>
      </c>
      <c r="J61" s="23">
        <f>'Application 1'!J61</f>
        <v>97698</v>
      </c>
      <c r="K61" s="39">
        <f t="shared" si="4"/>
        <v>165</v>
      </c>
      <c r="L61" s="39">
        <f t="shared" si="5"/>
        <v>169</v>
      </c>
      <c r="M61" s="40">
        <f>ROUND(0.5+SUM(J62:J$122)/J61,2)</f>
        <v>39.479999999999997</v>
      </c>
      <c r="O61" s="26"/>
    </row>
    <row r="62" spans="1:15" x14ac:dyDescent="0.2">
      <c r="A62" s="25" t="s">
        <v>58</v>
      </c>
      <c r="B62" s="23">
        <f>'Application 1'!B62</f>
        <v>96763</v>
      </c>
      <c r="C62" s="39">
        <f t="shared" si="0"/>
        <v>236</v>
      </c>
      <c r="D62" s="39">
        <f t="shared" si="1"/>
        <v>244</v>
      </c>
      <c r="E62" s="40">
        <f>ROUND(0.5+SUM(B63:B$122)/B62,2)</f>
        <v>35.89</v>
      </c>
      <c r="F62" s="23">
        <f>'Application 1'!F62</f>
        <v>98341</v>
      </c>
      <c r="G62" s="39">
        <f t="shared" si="2"/>
        <v>125</v>
      </c>
      <c r="H62" s="39">
        <f t="shared" si="3"/>
        <v>127.00000000000001</v>
      </c>
      <c r="I62" s="40">
        <f>ROUND(0.5+SUM(F63:F$122)/F62,2)</f>
        <v>41.28</v>
      </c>
      <c r="J62" s="23">
        <f>'Application 1'!J62</f>
        <v>97533</v>
      </c>
      <c r="K62" s="39">
        <f t="shared" si="4"/>
        <v>182</v>
      </c>
      <c r="L62" s="39">
        <f t="shared" si="5"/>
        <v>187</v>
      </c>
      <c r="M62" s="40">
        <f>ROUND(0.5+SUM(J63:J$122)/J62,2)</f>
        <v>38.54</v>
      </c>
      <c r="O62" s="26"/>
    </row>
    <row r="63" spans="1:15" x14ac:dyDescent="0.2">
      <c r="A63" s="25" t="s">
        <v>59</v>
      </c>
      <c r="B63" s="23">
        <f>'Application 1'!B63</f>
        <v>96527</v>
      </c>
      <c r="C63" s="39">
        <f t="shared" si="0"/>
        <v>259</v>
      </c>
      <c r="D63" s="39">
        <f t="shared" si="1"/>
        <v>268</v>
      </c>
      <c r="E63" s="40">
        <f>ROUND(0.5+SUM(B64:B$122)/B63,2)</f>
        <v>34.979999999999997</v>
      </c>
      <c r="F63" s="23">
        <f>'Application 1'!F63</f>
        <v>98216</v>
      </c>
      <c r="G63" s="39">
        <f t="shared" si="2"/>
        <v>138</v>
      </c>
      <c r="H63" s="39">
        <f t="shared" si="3"/>
        <v>141</v>
      </c>
      <c r="I63" s="40">
        <f>ROUND(0.5+SUM(F64:F$122)/F63,2)</f>
        <v>40.33</v>
      </c>
      <c r="J63" s="23">
        <f>'Application 1'!J63</f>
        <v>97351</v>
      </c>
      <c r="K63" s="39">
        <f t="shared" si="4"/>
        <v>200</v>
      </c>
      <c r="L63" s="39">
        <f t="shared" si="5"/>
        <v>205.00000000000003</v>
      </c>
      <c r="M63" s="40">
        <f>ROUND(0.5+SUM(J64:J$122)/J63,2)</f>
        <v>37.61</v>
      </c>
      <c r="O63" s="26"/>
    </row>
    <row r="64" spans="1:15" x14ac:dyDescent="0.2">
      <c r="A64" s="25" t="s">
        <v>60</v>
      </c>
      <c r="B64" s="23">
        <f>'Application 1'!B64</f>
        <v>96268</v>
      </c>
      <c r="C64" s="39">
        <f t="shared" si="0"/>
        <v>290</v>
      </c>
      <c r="D64" s="39">
        <f t="shared" si="1"/>
        <v>301</v>
      </c>
      <c r="E64" s="40">
        <f>ROUND(0.5+SUM(B65:B$122)/B64,2)</f>
        <v>34.07</v>
      </c>
      <c r="F64" s="23">
        <f>'Application 1'!F64</f>
        <v>98078</v>
      </c>
      <c r="G64" s="39">
        <f t="shared" si="2"/>
        <v>153</v>
      </c>
      <c r="H64" s="39">
        <f t="shared" si="3"/>
        <v>156</v>
      </c>
      <c r="I64" s="40">
        <f>ROUND(0.5+SUM(F65:F$122)/F64,2)</f>
        <v>39.380000000000003</v>
      </c>
      <c r="J64" s="23">
        <f>'Application 1'!J64</f>
        <v>97151</v>
      </c>
      <c r="K64" s="39">
        <f t="shared" si="4"/>
        <v>223</v>
      </c>
      <c r="L64" s="39">
        <f t="shared" si="5"/>
        <v>230</v>
      </c>
      <c r="M64" s="40">
        <f>ROUND(0.5+SUM(J65:J$122)/J64,2)</f>
        <v>36.69</v>
      </c>
      <c r="O64" s="26"/>
    </row>
    <row r="65" spans="1:15" x14ac:dyDescent="0.2">
      <c r="A65" s="25" t="s">
        <v>61</v>
      </c>
      <c r="B65" s="23">
        <f>'Application 1'!B65</f>
        <v>95978</v>
      </c>
      <c r="C65" s="39">
        <f t="shared" si="0"/>
        <v>312</v>
      </c>
      <c r="D65" s="39">
        <f t="shared" si="1"/>
        <v>325</v>
      </c>
      <c r="E65" s="40">
        <f>ROUND(0.5+SUM(B66:B$122)/B65,2)</f>
        <v>33.17</v>
      </c>
      <c r="F65" s="23">
        <f>'Application 1'!F65</f>
        <v>97925</v>
      </c>
      <c r="G65" s="39">
        <f t="shared" si="2"/>
        <v>175</v>
      </c>
      <c r="H65" s="39">
        <f t="shared" si="3"/>
        <v>179</v>
      </c>
      <c r="I65" s="40">
        <f>ROUND(0.5+SUM(F66:F$122)/F65,2)</f>
        <v>38.44</v>
      </c>
      <c r="J65" s="23">
        <f>'Application 1'!J65</f>
        <v>96928</v>
      </c>
      <c r="K65" s="39">
        <f t="shared" si="4"/>
        <v>245</v>
      </c>
      <c r="L65" s="39">
        <f t="shared" si="5"/>
        <v>253</v>
      </c>
      <c r="M65" s="40">
        <f>ROUND(0.5+SUM(J66:J$122)/J65,2)</f>
        <v>35.770000000000003</v>
      </c>
      <c r="O65" s="26"/>
    </row>
    <row r="66" spans="1:15" x14ac:dyDescent="0.2">
      <c r="A66" s="25" t="s">
        <v>62</v>
      </c>
      <c r="B66" s="23">
        <f>'Application 1'!B66</f>
        <v>95666</v>
      </c>
      <c r="C66" s="39">
        <f t="shared" si="0"/>
        <v>344</v>
      </c>
      <c r="D66" s="39">
        <f t="shared" si="1"/>
        <v>360</v>
      </c>
      <c r="E66" s="40">
        <f>ROUND(0.5+SUM(B67:B$122)/B66,2)</f>
        <v>32.28</v>
      </c>
      <c r="F66" s="23">
        <f>'Application 1'!F66</f>
        <v>97750</v>
      </c>
      <c r="G66" s="39">
        <f t="shared" si="2"/>
        <v>179</v>
      </c>
      <c r="H66" s="39">
        <f t="shared" si="3"/>
        <v>183</v>
      </c>
      <c r="I66" s="40">
        <f>ROUND(0.5+SUM(F67:F$122)/F66,2)</f>
        <v>37.51</v>
      </c>
      <c r="J66" s="23">
        <f>'Application 1'!J66</f>
        <v>96683</v>
      </c>
      <c r="K66" s="39">
        <f t="shared" si="4"/>
        <v>263</v>
      </c>
      <c r="L66" s="39">
        <f t="shared" si="5"/>
        <v>272</v>
      </c>
      <c r="M66" s="40">
        <f>ROUND(0.5+SUM(J67:J$122)/J66,2)</f>
        <v>34.86</v>
      </c>
      <c r="O66" s="26"/>
    </row>
    <row r="67" spans="1:15" x14ac:dyDescent="0.2">
      <c r="A67" s="25" t="s">
        <v>63</v>
      </c>
      <c r="B67" s="23">
        <f>'Application 1'!B67</f>
        <v>95322</v>
      </c>
      <c r="C67" s="39">
        <f t="shared" si="0"/>
        <v>369</v>
      </c>
      <c r="D67" s="39">
        <f t="shared" si="1"/>
        <v>387</v>
      </c>
      <c r="E67" s="40">
        <f>ROUND(0.5+SUM(B68:B$122)/B67,2)</f>
        <v>31.4</v>
      </c>
      <c r="F67" s="23">
        <f>'Application 1'!F67</f>
        <v>97571</v>
      </c>
      <c r="G67" s="39">
        <f t="shared" si="2"/>
        <v>202</v>
      </c>
      <c r="H67" s="39">
        <f t="shared" si="3"/>
        <v>206.99999999999997</v>
      </c>
      <c r="I67" s="40">
        <f>ROUND(0.5+SUM(F68:F$122)/F67,2)</f>
        <v>36.58</v>
      </c>
      <c r="J67" s="23">
        <f>'Application 1'!J67</f>
        <v>96420</v>
      </c>
      <c r="K67" s="39">
        <f t="shared" si="4"/>
        <v>288</v>
      </c>
      <c r="L67" s="39">
        <f t="shared" si="5"/>
        <v>299</v>
      </c>
      <c r="M67" s="40">
        <f>ROUND(0.5+SUM(J68:J$122)/J67,2)</f>
        <v>33.96</v>
      </c>
      <c r="O67" s="26"/>
    </row>
    <row r="68" spans="1:15" x14ac:dyDescent="0.2">
      <c r="A68" s="25" t="s">
        <v>64</v>
      </c>
      <c r="B68" s="23">
        <f>'Application 1'!B68</f>
        <v>94953</v>
      </c>
      <c r="C68" s="39">
        <f t="shared" si="0"/>
        <v>398</v>
      </c>
      <c r="D68" s="39">
        <f t="shared" si="1"/>
        <v>419</v>
      </c>
      <c r="E68" s="40">
        <f>ROUND(0.5+SUM(B69:B$122)/B68,2)</f>
        <v>30.52</v>
      </c>
      <c r="F68" s="23">
        <f>'Application 1'!F68</f>
        <v>97369</v>
      </c>
      <c r="G68" s="39">
        <f t="shared" si="2"/>
        <v>217</v>
      </c>
      <c r="H68" s="39">
        <f t="shared" si="3"/>
        <v>223.00000000000003</v>
      </c>
      <c r="I68" s="40">
        <f>ROUND(0.5+SUM(F69:F$122)/F68,2)</f>
        <v>35.65</v>
      </c>
      <c r="J68" s="23">
        <f>'Application 1'!J68</f>
        <v>96132</v>
      </c>
      <c r="K68" s="39">
        <f t="shared" si="4"/>
        <v>310</v>
      </c>
      <c r="L68" s="39">
        <f t="shared" si="5"/>
        <v>322</v>
      </c>
      <c r="M68" s="40">
        <f>ROUND(0.5+SUM(J69:J$122)/J68,2)</f>
        <v>33.06</v>
      </c>
      <c r="O68" s="26"/>
    </row>
    <row r="69" spans="1:15" x14ac:dyDescent="0.2">
      <c r="A69" s="25" t="s">
        <v>65</v>
      </c>
      <c r="B69" s="23">
        <f>'Application 1'!B69</f>
        <v>94555</v>
      </c>
      <c r="C69" s="39">
        <f t="shared" si="0"/>
        <v>442</v>
      </c>
      <c r="D69" s="39">
        <f t="shared" si="1"/>
        <v>466.99999999999994</v>
      </c>
      <c r="E69" s="40">
        <f>ROUND(0.5+SUM(B70:B$122)/B69,2)</f>
        <v>29.64</v>
      </c>
      <c r="F69" s="23">
        <f>'Application 1'!F69</f>
        <v>97152</v>
      </c>
      <c r="G69" s="39">
        <f t="shared" si="2"/>
        <v>229</v>
      </c>
      <c r="H69" s="39">
        <f t="shared" si="3"/>
        <v>236</v>
      </c>
      <c r="I69" s="40">
        <f>ROUND(0.5+SUM(F70:F$122)/F69,2)</f>
        <v>34.729999999999997</v>
      </c>
      <c r="J69" s="23">
        <f>'Application 1'!J69</f>
        <v>95822</v>
      </c>
      <c r="K69" s="39">
        <f t="shared" si="4"/>
        <v>338</v>
      </c>
      <c r="L69" s="39">
        <f t="shared" si="5"/>
        <v>353</v>
      </c>
      <c r="M69" s="40">
        <f>ROUND(0.5+SUM(J70:J$122)/J69,2)</f>
        <v>32.159999999999997</v>
      </c>
      <c r="O69" s="26"/>
    </row>
    <row r="70" spans="1:15" x14ac:dyDescent="0.2">
      <c r="A70" s="25" t="s">
        <v>66</v>
      </c>
      <c r="B70" s="23">
        <f>'Application 1'!B70</f>
        <v>94113</v>
      </c>
      <c r="C70" s="39">
        <f t="shared" si="0"/>
        <v>486</v>
      </c>
      <c r="D70" s="39">
        <f t="shared" si="1"/>
        <v>516</v>
      </c>
      <c r="E70" s="40">
        <f>ROUND(0.5+SUM(B71:B$122)/B70,2)</f>
        <v>28.78</v>
      </c>
      <c r="F70" s="23">
        <f>'Application 1'!F70</f>
        <v>96923</v>
      </c>
      <c r="G70" s="39">
        <f t="shared" si="2"/>
        <v>250</v>
      </c>
      <c r="H70" s="39">
        <f t="shared" si="3"/>
        <v>258</v>
      </c>
      <c r="I70" s="40">
        <f>ROUND(0.5+SUM(F71:F$122)/F70,2)</f>
        <v>33.81</v>
      </c>
      <c r="J70" s="23">
        <f>'Application 1'!J70</f>
        <v>95484</v>
      </c>
      <c r="K70" s="39">
        <f t="shared" si="4"/>
        <v>370</v>
      </c>
      <c r="L70" s="39">
        <f t="shared" si="5"/>
        <v>387</v>
      </c>
      <c r="M70" s="40">
        <f>ROUND(0.5+SUM(J71:J$122)/J70,2)</f>
        <v>31.27</v>
      </c>
      <c r="O70" s="26"/>
    </row>
    <row r="71" spans="1:15" x14ac:dyDescent="0.2">
      <c r="A71" s="25" t="s">
        <v>67</v>
      </c>
      <c r="B71" s="23">
        <f>'Application 1'!B71</f>
        <v>93627</v>
      </c>
      <c r="C71" s="39">
        <f t="shared" si="0"/>
        <v>549</v>
      </c>
      <c r="D71" s="39">
        <f t="shared" si="1"/>
        <v>586</v>
      </c>
      <c r="E71" s="40">
        <f>ROUND(0.5+SUM(B72:B$122)/B71,2)</f>
        <v>27.93</v>
      </c>
      <c r="F71" s="23">
        <f>'Application 1'!F71</f>
        <v>96673</v>
      </c>
      <c r="G71" s="39">
        <f t="shared" si="2"/>
        <v>277</v>
      </c>
      <c r="H71" s="39">
        <f t="shared" si="3"/>
        <v>287</v>
      </c>
      <c r="I71" s="40">
        <f>ROUND(0.5+SUM(F72:F$122)/F71,2)</f>
        <v>32.9</v>
      </c>
      <c r="J71" s="23">
        <f>'Application 1'!J71</f>
        <v>95114</v>
      </c>
      <c r="K71" s="39">
        <f t="shared" si="4"/>
        <v>417</v>
      </c>
      <c r="L71" s="39">
        <f t="shared" si="5"/>
        <v>438</v>
      </c>
      <c r="M71" s="40">
        <f>ROUND(0.5+SUM(J72:J$122)/J71,2)</f>
        <v>30.39</v>
      </c>
      <c r="O71" s="26"/>
    </row>
    <row r="72" spans="1:15" x14ac:dyDescent="0.2">
      <c r="A72" s="25" t="s">
        <v>68</v>
      </c>
      <c r="B72" s="23">
        <f>'Application 1'!B72</f>
        <v>93078</v>
      </c>
      <c r="C72" s="39">
        <f t="shared" si="0"/>
        <v>601</v>
      </c>
      <c r="D72" s="39">
        <f t="shared" si="1"/>
        <v>646</v>
      </c>
      <c r="E72" s="40">
        <f>ROUND(0.5+SUM(B73:B$122)/B72,2)</f>
        <v>27.09</v>
      </c>
      <c r="F72" s="23">
        <f>'Application 1'!F72</f>
        <v>96396</v>
      </c>
      <c r="G72" s="39">
        <f t="shared" si="2"/>
        <v>297</v>
      </c>
      <c r="H72" s="39">
        <f t="shared" si="3"/>
        <v>308</v>
      </c>
      <c r="I72" s="40">
        <f>ROUND(0.5+SUM(F73:F$122)/F72,2)</f>
        <v>31.99</v>
      </c>
      <c r="J72" s="23">
        <f>'Application 1'!J72</f>
        <v>94697</v>
      </c>
      <c r="K72" s="39">
        <f t="shared" si="4"/>
        <v>452</v>
      </c>
      <c r="L72" s="39">
        <f t="shared" si="5"/>
        <v>477</v>
      </c>
      <c r="M72" s="40">
        <f>ROUND(0.5+SUM(J73:J$122)/J72,2)</f>
        <v>29.52</v>
      </c>
      <c r="O72" s="26"/>
    </row>
    <row r="73" spans="1:15" x14ac:dyDescent="0.2">
      <c r="A73" s="25" t="s">
        <v>69</v>
      </c>
      <c r="B73" s="23">
        <f>'Application 1'!B73</f>
        <v>92477</v>
      </c>
      <c r="C73" s="39">
        <f t="shared" si="0"/>
        <v>659</v>
      </c>
      <c r="D73" s="39">
        <f t="shared" si="1"/>
        <v>713</v>
      </c>
      <c r="E73" s="40">
        <f>ROUND(0.5+SUM(B74:B$122)/B73,2)</f>
        <v>26.26</v>
      </c>
      <c r="F73" s="23">
        <f>'Application 1'!F73</f>
        <v>96099</v>
      </c>
      <c r="G73" s="39">
        <f t="shared" si="2"/>
        <v>314</v>
      </c>
      <c r="H73" s="39">
        <f t="shared" si="3"/>
        <v>327</v>
      </c>
      <c r="I73" s="40">
        <f>ROUND(0.5+SUM(F74:F$122)/F73,2)</f>
        <v>31.09</v>
      </c>
      <c r="J73" s="23">
        <f>'Application 1'!J73</f>
        <v>94245</v>
      </c>
      <c r="K73" s="39">
        <f t="shared" si="4"/>
        <v>491</v>
      </c>
      <c r="L73" s="39">
        <f t="shared" si="5"/>
        <v>521</v>
      </c>
      <c r="M73" s="40">
        <f>ROUND(0.5+SUM(J74:J$122)/J73,2)</f>
        <v>28.66</v>
      </c>
      <c r="O73" s="26"/>
    </row>
    <row r="74" spans="1:15" x14ac:dyDescent="0.2">
      <c r="A74" s="25" t="s">
        <v>70</v>
      </c>
      <c r="B74" s="23">
        <f>'Application 1'!B74</f>
        <v>91818</v>
      </c>
      <c r="C74" s="39">
        <f t="shared" si="0"/>
        <v>719</v>
      </c>
      <c r="D74" s="39">
        <f t="shared" si="1"/>
        <v>783</v>
      </c>
      <c r="E74" s="40">
        <f>ROUND(0.5+SUM(B75:B$122)/B74,2)</f>
        <v>25.45</v>
      </c>
      <c r="F74" s="23">
        <f>'Application 1'!F74</f>
        <v>95785</v>
      </c>
      <c r="G74" s="39">
        <f t="shared" si="2"/>
        <v>346</v>
      </c>
      <c r="H74" s="39">
        <f t="shared" si="3"/>
        <v>361</v>
      </c>
      <c r="I74" s="40">
        <f>ROUND(0.5+SUM(F75:F$122)/F74,2)</f>
        <v>30.19</v>
      </c>
      <c r="J74" s="23">
        <f>'Application 1'!J74</f>
        <v>93754</v>
      </c>
      <c r="K74" s="39">
        <f t="shared" si="4"/>
        <v>537</v>
      </c>
      <c r="L74" s="39">
        <f t="shared" si="5"/>
        <v>573</v>
      </c>
      <c r="M74" s="40">
        <f>ROUND(0.5+SUM(J75:J$122)/J74,2)</f>
        <v>27.81</v>
      </c>
      <c r="O74" s="26"/>
    </row>
    <row r="75" spans="1:15" x14ac:dyDescent="0.2">
      <c r="A75" s="25" t="s">
        <v>71</v>
      </c>
      <c r="B75" s="23">
        <f>'Application 1'!B75</f>
        <v>91099</v>
      </c>
      <c r="C75" s="39">
        <f t="shared" si="0"/>
        <v>761</v>
      </c>
      <c r="D75" s="39">
        <f t="shared" si="1"/>
        <v>835</v>
      </c>
      <c r="E75" s="40">
        <f>ROUND(0.5+SUM(B76:B$122)/B75,2)</f>
        <v>24.64</v>
      </c>
      <c r="F75" s="23">
        <f>'Application 1'!F75</f>
        <v>95439</v>
      </c>
      <c r="G75" s="39">
        <f t="shared" si="2"/>
        <v>365</v>
      </c>
      <c r="H75" s="39">
        <f t="shared" si="3"/>
        <v>382</v>
      </c>
      <c r="I75" s="40">
        <f>ROUND(0.5+SUM(F76:F$122)/F75,2)</f>
        <v>29.3</v>
      </c>
      <c r="J75" s="23">
        <f>'Application 1'!J75</f>
        <v>93217</v>
      </c>
      <c r="K75" s="39">
        <f t="shared" si="4"/>
        <v>568</v>
      </c>
      <c r="L75" s="39">
        <f t="shared" si="5"/>
        <v>609</v>
      </c>
      <c r="M75" s="40">
        <f>ROUND(0.5+SUM(J76:J$122)/J75,2)</f>
        <v>26.97</v>
      </c>
      <c r="O75" s="26"/>
    </row>
    <row r="76" spans="1:15" x14ac:dyDescent="0.2">
      <c r="A76" s="25" t="s">
        <v>72</v>
      </c>
      <c r="B76" s="23">
        <f>'Application 1'!B76</f>
        <v>90338</v>
      </c>
      <c r="C76" s="39">
        <f t="shared" si="0"/>
        <v>819</v>
      </c>
      <c r="D76" s="39">
        <f t="shared" si="1"/>
        <v>907</v>
      </c>
      <c r="E76" s="40">
        <f>ROUND(0.5+SUM(B77:B$122)/B76,2)</f>
        <v>23.85</v>
      </c>
      <c r="F76" s="23">
        <f>'Application 1'!F76</f>
        <v>95074</v>
      </c>
      <c r="G76" s="39">
        <f t="shared" si="2"/>
        <v>393</v>
      </c>
      <c r="H76" s="39">
        <f t="shared" si="3"/>
        <v>413</v>
      </c>
      <c r="I76" s="40">
        <f>ROUND(0.5+SUM(F77:F$122)/F76,2)</f>
        <v>28.41</v>
      </c>
      <c r="J76" s="23">
        <f>'Application 1'!J76</f>
        <v>92649</v>
      </c>
      <c r="K76" s="39">
        <f t="shared" si="4"/>
        <v>611</v>
      </c>
      <c r="L76" s="39">
        <f t="shared" si="5"/>
        <v>659</v>
      </c>
      <c r="M76" s="40">
        <f>ROUND(0.5+SUM(J77:J$122)/J76,2)</f>
        <v>26.13</v>
      </c>
      <c r="O76" s="26"/>
    </row>
    <row r="77" spans="1:15" x14ac:dyDescent="0.2">
      <c r="A77" s="25" t="s">
        <v>73</v>
      </c>
      <c r="B77" s="23">
        <f>'Application 1'!B77</f>
        <v>89519</v>
      </c>
      <c r="C77" s="39">
        <f t="shared" si="0"/>
        <v>884</v>
      </c>
      <c r="D77" s="39">
        <f t="shared" si="1"/>
        <v>987</v>
      </c>
      <c r="E77" s="40">
        <f>ROUND(0.5+SUM(B78:B$122)/B77,2)</f>
        <v>23.06</v>
      </c>
      <c r="F77" s="23">
        <f>'Application 1'!F77</f>
        <v>94681</v>
      </c>
      <c r="G77" s="39">
        <f t="shared" si="2"/>
        <v>414</v>
      </c>
      <c r="H77" s="39">
        <f t="shared" si="3"/>
        <v>437</v>
      </c>
      <c r="I77" s="40">
        <f>ROUND(0.5+SUM(F78:F$122)/F77,2)</f>
        <v>27.53</v>
      </c>
      <c r="J77" s="23">
        <f>'Application 1'!J77</f>
        <v>92038</v>
      </c>
      <c r="K77" s="39">
        <f t="shared" si="4"/>
        <v>655</v>
      </c>
      <c r="L77" s="39">
        <f t="shared" si="5"/>
        <v>712</v>
      </c>
      <c r="M77" s="40">
        <f>ROUND(0.5+SUM(J78:J$122)/J77,2)</f>
        <v>25.3</v>
      </c>
      <c r="O77" s="26"/>
    </row>
    <row r="78" spans="1:15" x14ac:dyDescent="0.2">
      <c r="A78" s="25" t="s">
        <v>74</v>
      </c>
      <c r="B78" s="23">
        <f>'Application 1'!B78</f>
        <v>88635</v>
      </c>
      <c r="C78" s="39">
        <f t="shared" si="0"/>
        <v>941</v>
      </c>
      <c r="D78" s="39">
        <f t="shared" si="1"/>
        <v>1062</v>
      </c>
      <c r="E78" s="40">
        <f>ROUND(0.5+SUM(B79:B$122)/B78,2)</f>
        <v>22.28</v>
      </c>
      <c r="F78" s="23">
        <f>'Application 1'!F78</f>
        <v>94267</v>
      </c>
      <c r="G78" s="39">
        <f t="shared" si="2"/>
        <v>444</v>
      </c>
      <c r="H78" s="39">
        <f t="shared" si="3"/>
        <v>471</v>
      </c>
      <c r="I78" s="40">
        <f>ROUND(0.5+SUM(F79:F$122)/F78,2)</f>
        <v>26.64</v>
      </c>
      <c r="J78" s="23">
        <f>'Application 1'!J78</f>
        <v>91383</v>
      </c>
      <c r="K78" s="39">
        <f t="shared" si="4"/>
        <v>698</v>
      </c>
      <c r="L78" s="39">
        <f t="shared" si="5"/>
        <v>764</v>
      </c>
      <c r="M78" s="40">
        <f>ROUND(0.5+SUM(J79:J$122)/J78,2)</f>
        <v>24.48</v>
      </c>
      <c r="O78" s="26"/>
    </row>
    <row r="79" spans="1:15" x14ac:dyDescent="0.2">
      <c r="A79" s="25" t="s">
        <v>75</v>
      </c>
      <c r="B79" s="23">
        <f>'Application 1'!B79</f>
        <v>87694</v>
      </c>
      <c r="C79" s="39">
        <f t="shared" si="0"/>
        <v>997</v>
      </c>
      <c r="D79" s="39">
        <f t="shared" si="1"/>
        <v>1137</v>
      </c>
      <c r="E79" s="40">
        <f>ROUND(0.5+SUM(B80:B$122)/B79,2)</f>
        <v>21.52</v>
      </c>
      <c r="F79" s="23">
        <f>'Application 1'!F79</f>
        <v>93823</v>
      </c>
      <c r="G79" s="39">
        <f t="shared" si="2"/>
        <v>466</v>
      </c>
      <c r="H79" s="39">
        <f t="shared" si="3"/>
        <v>496.99999999999994</v>
      </c>
      <c r="I79" s="40">
        <f>ROUND(0.5+SUM(F80:F$122)/F79,2)</f>
        <v>25.77</v>
      </c>
      <c r="J79" s="23">
        <f>'Application 1'!J79</f>
        <v>90685</v>
      </c>
      <c r="K79" s="39">
        <f t="shared" si="4"/>
        <v>738</v>
      </c>
      <c r="L79" s="39">
        <f t="shared" si="5"/>
        <v>814</v>
      </c>
      <c r="M79" s="40">
        <f>ROUND(0.5+SUM(J80:J$122)/J79,2)</f>
        <v>23.66</v>
      </c>
      <c r="O79" s="26"/>
    </row>
    <row r="80" spans="1:15" x14ac:dyDescent="0.2">
      <c r="A80" s="25" t="s">
        <v>76</v>
      </c>
      <c r="B80" s="23">
        <f>'Application 1'!B80</f>
        <v>86697</v>
      </c>
      <c r="C80" s="39">
        <f t="shared" si="0"/>
        <v>1054</v>
      </c>
      <c r="D80" s="39">
        <f t="shared" si="1"/>
        <v>1216</v>
      </c>
      <c r="E80" s="40">
        <f>ROUND(0.5+SUM(B81:B$122)/B80,2)</f>
        <v>20.76</v>
      </c>
      <c r="F80" s="23">
        <f>'Application 1'!F80</f>
        <v>93357</v>
      </c>
      <c r="G80" s="39">
        <f t="shared" si="2"/>
        <v>493</v>
      </c>
      <c r="H80" s="39">
        <f t="shared" si="3"/>
        <v>528</v>
      </c>
      <c r="I80" s="40">
        <f>ROUND(0.5+SUM(F81:F$122)/F80,2)</f>
        <v>24.89</v>
      </c>
      <c r="J80" s="23">
        <f>'Application 1'!J80</f>
        <v>89947</v>
      </c>
      <c r="K80" s="39">
        <f t="shared" si="4"/>
        <v>780</v>
      </c>
      <c r="L80" s="39">
        <f t="shared" si="5"/>
        <v>867.00000000000011</v>
      </c>
      <c r="M80" s="40">
        <f>ROUND(0.5+SUM(J81:J$122)/J80,2)</f>
        <v>22.85</v>
      </c>
      <c r="O80" s="26"/>
    </row>
    <row r="81" spans="1:15" x14ac:dyDescent="0.2">
      <c r="A81" s="25" t="s">
        <v>77</v>
      </c>
      <c r="B81" s="23">
        <f>'Application 1'!B81</f>
        <v>85643</v>
      </c>
      <c r="C81" s="39">
        <f t="shared" si="0"/>
        <v>1084</v>
      </c>
      <c r="D81" s="39">
        <f t="shared" si="1"/>
        <v>1266</v>
      </c>
      <c r="E81" s="40">
        <f>ROUND(0.5+SUM(B82:B$122)/B81,2)</f>
        <v>20.010000000000002</v>
      </c>
      <c r="F81" s="23">
        <f>'Application 1'!F81</f>
        <v>92864</v>
      </c>
      <c r="G81" s="39">
        <f t="shared" si="2"/>
        <v>529</v>
      </c>
      <c r="H81" s="39">
        <f t="shared" si="3"/>
        <v>570</v>
      </c>
      <c r="I81" s="40">
        <f>ROUND(0.5+SUM(F82:F$122)/F81,2)</f>
        <v>24.02</v>
      </c>
      <c r="J81" s="23">
        <f>'Application 1'!J81</f>
        <v>89167</v>
      </c>
      <c r="K81" s="39">
        <f t="shared" si="4"/>
        <v>813</v>
      </c>
      <c r="L81" s="39">
        <f t="shared" si="5"/>
        <v>912</v>
      </c>
      <c r="M81" s="40">
        <f>ROUND(0.5+SUM(J82:J$122)/J81,2)</f>
        <v>22.05</v>
      </c>
      <c r="O81" s="26"/>
    </row>
    <row r="82" spans="1:15" x14ac:dyDescent="0.2">
      <c r="A82" s="25" t="s">
        <v>78</v>
      </c>
      <c r="B82" s="23">
        <f>'Application 1'!B82</f>
        <v>84559</v>
      </c>
      <c r="C82" s="39">
        <f t="shared" ref="C82:C121" si="6">B82-B83</f>
        <v>1142</v>
      </c>
      <c r="D82" s="39">
        <f t="shared" ref="D82:D121" si="7">100000*ROUND(C82/B82,5)</f>
        <v>1351</v>
      </c>
      <c r="E82" s="40">
        <f>ROUND(0.5+SUM(B83:B$122)/B82,2)</f>
        <v>19.260000000000002</v>
      </c>
      <c r="F82" s="23">
        <f>'Application 1'!F82</f>
        <v>92335</v>
      </c>
      <c r="G82" s="39">
        <f t="shared" ref="G82:G121" si="8">F82-F83</f>
        <v>566</v>
      </c>
      <c r="H82" s="39">
        <f t="shared" ref="H82:H121" si="9">100000*ROUND(G82/F82,5)</f>
        <v>613</v>
      </c>
      <c r="I82" s="40">
        <f>ROUND(0.5+SUM(F83:F$122)/F82,2)</f>
        <v>23.16</v>
      </c>
      <c r="J82" s="23">
        <f>'Application 1'!J82</f>
        <v>88354</v>
      </c>
      <c r="K82" s="39">
        <f t="shared" ref="K82:K121" si="10">J82-J83</f>
        <v>861</v>
      </c>
      <c r="L82" s="39">
        <f t="shared" ref="L82:L121" si="11">100000*ROUND(K82/J82,5)</f>
        <v>974</v>
      </c>
      <c r="M82" s="40">
        <f>ROUND(0.5+SUM(J83:J$122)/J82,2)</f>
        <v>21.25</v>
      </c>
      <c r="O82" s="26"/>
    </row>
    <row r="83" spans="1:15" x14ac:dyDescent="0.2">
      <c r="A83" s="25" t="s">
        <v>79</v>
      </c>
      <c r="B83" s="23">
        <f>'Application 1'!B83</f>
        <v>83417</v>
      </c>
      <c r="C83" s="39">
        <f t="shared" si="6"/>
        <v>1181</v>
      </c>
      <c r="D83" s="39">
        <f t="shared" si="7"/>
        <v>1416</v>
      </c>
      <c r="E83" s="40">
        <f>ROUND(0.5+SUM(B84:B$122)/B83,2)</f>
        <v>18.52</v>
      </c>
      <c r="F83" s="23">
        <f>'Application 1'!F83</f>
        <v>91769</v>
      </c>
      <c r="G83" s="39">
        <f t="shared" si="8"/>
        <v>584</v>
      </c>
      <c r="H83" s="39">
        <f t="shared" si="9"/>
        <v>636</v>
      </c>
      <c r="I83" s="40">
        <f>ROUND(0.5+SUM(F84:F$122)/F83,2)</f>
        <v>22.3</v>
      </c>
      <c r="J83" s="23">
        <f>'Application 1'!J83</f>
        <v>87493</v>
      </c>
      <c r="K83" s="39">
        <f t="shared" si="10"/>
        <v>890</v>
      </c>
      <c r="L83" s="39">
        <f t="shared" si="11"/>
        <v>1017</v>
      </c>
      <c r="M83" s="40">
        <f>ROUND(0.5+SUM(J84:J$122)/J83,2)</f>
        <v>20.45</v>
      </c>
      <c r="O83" s="26"/>
    </row>
    <row r="84" spans="1:15" x14ac:dyDescent="0.2">
      <c r="A84" s="25" t="s">
        <v>80</v>
      </c>
      <c r="B84" s="23">
        <f>'Application 1'!B84</f>
        <v>82236</v>
      </c>
      <c r="C84" s="39">
        <f t="shared" si="6"/>
        <v>1233</v>
      </c>
      <c r="D84" s="39">
        <f t="shared" si="7"/>
        <v>1499</v>
      </c>
      <c r="E84" s="40">
        <f>ROUND(0.5+SUM(B85:B$122)/B84,2)</f>
        <v>17.77</v>
      </c>
      <c r="F84" s="23">
        <f>'Application 1'!F84</f>
        <v>91185</v>
      </c>
      <c r="G84" s="39">
        <f t="shared" si="8"/>
        <v>614</v>
      </c>
      <c r="H84" s="39">
        <f t="shared" si="9"/>
        <v>673</v>
      </c>
      <c r="I84" s="40">
        <f>ROUND(0.5+SUM(F85:F$122)/F84,2)</f>
        <v>21.44</v>
      </c>
      <c r="J84" s="23">
        <f>'Application 1'!J84</f>
        <v>86603</v>
      </c>
      <c r="K84" s="39">
        <f t="shared" si="10"/>
        <v>931</v>
      </c>
      <c r="L84" s="39">
        <f t="shared" si="11"/>
        <v>1075</v>
      </c>
      <c r="M84" s="40">
        <f>ROUND(0.5+SUM(J85:J$122)/J84,2)</f>
        <v>19.66</v>
      </c>
      <c r="O84" s="26"/>
    </row>
    <row r="85" spans="1:15" x14ac:dyDescent="0.2">
      <c r="A85" s="25" t="s">
        <v>81</v>
      </c>
      <c r="B85" s="23">
        <f>'Application 1'!B85</f>
        <v>81003</v>
      </c>
      <c r="C85" s="39">
        <f t="shared" si="6"/>
        <v>1309</v>
      </c>
      <c r="D85" s="39">
        <f t="shared" si="7"/>
        <v>1616</v>
      </c>
      <c r="E85" s="40">
        <f>ROUND(0.5+SUM(B86:B$122)/B85,2)</f>
        <v>17.04</v>
      </c>
      <c r="F85" s="23">
        <f>'Application 1'!F85</f>
        <v>90571</v>
      </c>
      <c r="G85" s="39">
        <f t="shared" si="8"/>
        <v>666</v>
      </c>
      <c r="H85" s="39">
        <f t="shared" si="9"/>
        <v>735</v>
      </c>
      <c r="I85" s="40">
        <f>ROUND(0.5+SUM(F86:F$122)/F85,2)</f>
        <v>20.58</v>
      </c>
      <c r="J85" s="23">
        <f>'Application 1'!J85</f>
        <v>85672</v>
      </c>
      <c r="K85" s="39">
        <f t="shared" si="10"/>
        <v>995</v>
      </c>
      <c r="L85" s="39">
        <f t="shared" si="11"/>
        <v>1161</v>
      </c>
      <c r="M85" s="40">
        <f>ROUND(0.5+SUM(J86:J$122)/J85,2)</f>
        <v>18.86</v>
      </c>
      <c r="O85" s="26"/>
    </row>
    <row r="86" spans="1:15" x14ac:dyDescent="0.2">
      <c r="A86" s="25" t="s">
        <v>82</v>
      </c>
      <c r="B86" s="23">
        <f>'Application 1'!B86</f>
        <v>79694</v>
      </c>
      <c r="C86" s="39">
        <f t="shared" si="6"/>
        <v>1390</v>
      </c>
      <c r="D86" s="39">
        <f t="shared" si="7"/>
        <v>1744</v>
      </c>
      <c r="E86" s="40">
        <f>ROUND(0.5+SUM(B87:B$122)/B86,2)</f>
        <v>16.309999999999999</v>
      </c>
      <c r="F86" s="23">
        <f>'Application 1'!F86</f>
        <v>89905</v>
      </c>
      <c r="G86" s="39">
        <f t="shared" si="8"/>
        <v>725</v>
      </c>
      <c r="H86" s="39">
        <f t="shared" si="9"/>
        <v>806</v>
      </c>
      <c r="I86" s="40">
        <f>ROUND(0.5+SUM(F87:F$122)/F86,2)</f>
        <v>19.73</v>
      </c>
      <c r="J86" s="23">
        <f>'Application 1'!J86</f>
        <v>84677</v>
      </c>
      <c r="K86" s="39">
        <f t="shared" si="10"/>
        <v>1066</v>
      </c>
      <c r="L86" s="39">
        <f t="shared" si="11"/>
        <v>1259</v>
      </c>
      <c r="M86" s="40">
        <f>ROUND(0.5+SUM(J87:J$122)/J86,2)</f>
        <v>18.079999999999998</v>
      </c>
      <c r="O86" s="26"/>
    </row>
    <row r="87" spans="1:15" x14ac:dyDescent="0.2">
      <c r="A87" s="25" t="s">
        <v>83</v>
      </c>
      <c r="B87" s="23">
        <f>'Application 1'!B87</f>
        <v>78304</v>
      </c>
      <c r="C87" s="39">
        <f t="shared" si="6"/>
        <v>1480</v>
      </c>
      <c r="D87" s="39">
        <f t="shared" si="7"/>
        <v>1890</v>
      </c>
      <c r="E87" s="40">
        <f>ROUND(0.5+SUM(B88:B$122)/B87,2)</f>
        <v>15.59</v>
      </c>
      <c r="F87" s="23">
        <f>'Application 1'!F87</f>
        <v>89180</v>
      </c>
      <c r="G87" s="39">
        <f t="shared" si="8"/>
        <v>788</v>
      </c>
      <c r="H87" s="39">
        <f t="shared" si="9"/>
        <v>884.00000000000011</v>
      </c>
      <c r="I87" s="40">
        <f>ROUND(0.5+SUM(F88:F$122)/F87,2)</f>
        <v>18.88</v>
      </c>
      <c r="J87" s="23">
        <f>'Application 1'!J87</f>
        <v>83611</v>
      </c>
      <c r="K87" s="39">
        <f t="shared" si="10"/>
        <v>1142</v>
      </c>
      <c r="L87" s="39">
        <f t="shared" si="11"/>
        <v>1366</v>
      </c>
      <c r="M87" s="40">
        <f>ROUND(0.5+SUM(J88:J$122)/J87,2)</f>
        <v>17.3</v>
      </c>
      <c r="O87" s="26"/>
    </row>
    <row r="88" spans="1:15" x14ac:dyDescent="0.2">
      <c r="A88" s="25" t="s">
        <v>84</v>
      </c>
      <c r="B88" s="23">
        <f>'Application 1'!B88</f>
        <v>76824</v>
      </c>
      <c r="C88" s="39">
        <f t="shared" si="6"/>
        <v>1518</v>
      </c>
      <c r="D88" s="39">
        <f t="shared" si="7"/>
        <v>1976</v>
      </c>
      <c r="E88" s="40">
        <f>ROUND(0.5+SUM(B89:B$122)/B88,2)</f>
        <v>14.88</v>
      </c>
      <c r="F88" s="23">
        <f>'Application 1'!F88</f>
        <v>88392</v>
      </c>
      <c r="G88" s="39">
        <f t="shared" si="8"/>
        <v>854</v>
      </c>
      <c r="H88" s="39">
        <f t="shared" si="9"/>
        <v>966</v>
      </c>
      <c r="I88" s="40">
        <f>ROUND(0.5+SUM(F89:F$122)/F88,2)</f>
        <v>18.05</v>
      </c>
      <c r="J88" s="23">
        <f>'Application 1'!J88</f>
        <v>82469</v>
      </c>
      <c r="K88" s="39">
        <f t="shared" si="10"/>
        <v>1194</v>
      </c>
      <c r="L88" s="39">
        <f t="shared" si="11"/>
        <v>1448</v>
      </c>
      <c r="M88" s="40">
        <f>ROUND(0.5+SUM(J89:J$122)/J88,2)</f>
        <v>16.54</v>
      </c>
      <c r="O88" s="26"/>
    </row>
    <row r="89" spans="1:15" x14ac:dyDescent="0.2">
      <c r="A89" s="25" t="s">
        <v>85</v>
      </c>
      <c r="B89" s="23">
        <f>'Application 1'!B89</f>
        <v>75306</v>
      </c>
      <c r="C89" s="39">
        <f t="shared" si="6"/>
        <v>1621</v>
      </c>
      <c r="D89" s="39">
        <f t="shared" si="7"/>
        <v>2153</v>
      </c>
      <c r="E89" s="40">
        <f>ROUND(0.5+SUM(B90:B$122)/B89,2)</f>
        <v>14.17</v>
      </c>
      <c r="F89" s="23">
        <f>'Application 1'!F89</f>
        <v>87538</v>
      </c>
      <c r="G89" s="39">
        <f t="shared" si="8"/>
        <v>933</v>
      </c>
      <c r="H89" s="39">
        <f t="shared" si="9"/>
        <v>1066</v>
      </c>
      <c r="I89" s="40">
        <f>ROUND(0.5+SUM(F90:F$122)/F89,2)</f>
        <v>17.22</v>
      </c>
      <c r="J89" s="23">
        <f>'Application 1'!J89</f>
        <v>81275</v>
      </c>
      <c r="K89" s="39">
        <f t="shared" si="10"/>
        <v>1285</v>
      </c>
      <c r="L89" s="39">
        <f t="shared" si="11"/>
        <v>1581</v>
      </c>
      <c r="M89" s="40">
        <f>ROUND(0.5+SUM(J90:J$122)/J89,2)</f>
        <v>15.77</v>
      </c>
      <c r="O89" s="26"/>
    </row>
    <row r="90" spans="1:15" x14ac:dyDescent="0.2">
      <c r="A90" s="25" t="s">
        <v>86</v>
      </c>
      <c r="B90" s="23">
        <f>'Application 1'!B90</f>
        <v>73685</v>
      </c>
      <c r="C90" s="39">
        <f t="shared" si="6"/>
        <v>1723</v>
      </c>
      <c r="D90" s="39">
        <f t="shared" si="7"/>
        <v>2338</v>
      </c>
      <c r="E90" s="40">
        <f>ROUND(0.5+SUM(B91:B$122)/B90,2)</f>
        <v>13.47</v>
      </c>
      <c r="F90" s="23">
        <f>'Application 1'!F90</f>
        <v>86605</v>
      </c>
      <c r="G90" s="39">
        <f t="shared" si="8"/>
        <v>1014</v>
      </c>
      <c r="H90" s="39">
        <f t="shared" si="9"/>
        <v>1171</v>
      </c>
      <c r="I90" s="40">
        <f>ROUND(0.5+SUM(F91:F$122)/F90,2)</f>
        <v>16.399999999999999</v>
      </c>
      <c r="J90" s="23">
        <f>'Application 1'!J90</f>
        <v>79990</v>
      </c>
      <c r="K90" s="39">
        <f t="shared" si="10"/>
        <v>1377</v>
      </c>
      <c r="L90" s="39">
        <f t="shared" si="11"/>
        <v>1721</v>
      </c>
      <c r="M90" s="40">
        <f>ROUND(0.5+SUM(J91:J$122)/J90,2)</f>
        <v>15.02</v>
      </c>
      <c r="O90" s="26"/>
    </row>
    <row r="91" spans="1:15" x14ac:dyDescent="0.2">
      <c r="A91" s="25" t="s">
        <v>87</v>
      </c>
      <c r="B91" s="23">
        <f>'Application 1'!B91</f>
        <v>71962</v>
      </c>
      <c r="C91" s="39">
        <f t="shared" si="6"/>
        <v>1814</v>
      </c>
      <c r="D91" s="39">
        <f t="shared" si="7"/>
        <v>2521</v>
      </c>
      <c r="E91" s="40">
        <f>ROUND(0.5+SUM(B92:B$122)/B91,2)</f>
        <v>12.78</v>
      </c>
      <c r="F91" s="23">
        <f>'Application 1'!F91</f>
        <v>85591</v>
      </c>
      <c r="G91" s="39">
        <f t="shared" si="8"/>
        <v>1084</v>
      </c>
      <c r="H91" s="39">
        <f t="shared" si="9"/>
        <v>1266</v>
      </c>
      <c r="I91" s="40">
        <f>ROUND(0.5+SUM(F92:F$122)/F91,2)</f>
        <v>15.59</v>
      </c>
      <c r="J91" s="23">
        <f>'Application 1'!J91</f>
        <v>78613</v>
      </c>
      <c r="K91" s="39">
        <f t="shared" si="10"/>
        <v>1458</v>
      </c>
      <c r="L91" s="39">
        <f t="shared" si="11"/>
        <v>1855</v>
      </c>
      <c r="M91" s="40">
        <f>ROUND(0.5+SUM(J92:J$122)/J91,2)</f>
        <v>14.27</v>
      </c>
      <c r="O91" s="26"/>
    </row>
    <row r="92" spans="1:15" x14ac:dyDescent="0.2">
      <c r="A92" s="25" t="s">
        <v>88</v>
      </c>
      <c r="B92" s="23">
        <f>'Application 1'!B92</f>
        <v>70148</v>
      </c>
      <c r="C92" s="39">
        <f t="shared" si="6"/>
        <v>1935</v>
      </c>
      <c r="D92" s="39">
        <f t="shared" si="7"/>
        <v>2758</v>
      </c>
      <c r="E92" s="40">
        <f>ROUND(0.5+SUM(B93:B$122)/B92,2)</f>
        <v>12.1</v>
      </c>
      <c r="F92" s="23">
        <f>'Application 1'!F92</f>
        <v>84507</v>
      </c>
      <c r="G92" s="39">
        <f t="shared" si="8"/>
        <v>1203</v>
      </c>
      <c r="H92" s="39">
        <f t="shared" si="9"/>
        <v>1424</v>
      </c>
      <c r="I92" s="40">
        <f>ROUND(0.5+SUM(F93:F$122)/F92,2)</f>
        <v>14.78</v>
      </c>
      <c r="J92" s="23">
        <f>'Application 1'!J92</f>
        <v>77155</v>
      </c>
      <c r="K92" s="39">
        <f t="shared" si="10"/>
        <v>1578</v>
      </c>
      <c r="L92" s="39">
        <f t="shared" si="11"/>
        <v>2045</v>
      </c>
      <c r="M92" s="40">
        <f>ROUND(0.5+SUM(J93:J$122)/J92,2)</f>
        <v>13.53</v>
      </c>
      <c r="O92" s="26"/>
    </row>
    <row r="93" spans="1:15" x14ac:dyDescent="0.2">
      <c r="A93" s="25" t="s">
        <v>89</v>
      </c>
      <c r="B93" s="23">
        <f>'Application 1'!B93</f>
        <v>68213</v>
      </c>
      <c r="C93" s="39">
        <f t="shared" si="6"/>
        <v>2074</v>
      </c>
      <c r="D93" s="39">
        <f t="shared" si="7"/>
        <v>3040</v>
      </c>
      <c r="E93" s="40">
        <f>ROUND(0.5+SUM(B94:B$122)/B93,2)</f>
        <v>11.43</v>
      </c>
      <c r="F93" s="23">
        <f>'Application 1'!F93</f>
        <v>83304</v>
      </c>
      <c r="G93" s="39">
        <f t="shared" si="8"/>
        <v>1358</v>
      </c>
      <c r="H93" s="39">
        <f t="shared" si="9"/>
        <v>1629.9999999999998</v>
      </c>
      <c r="I93" s="40">
        <f>ROUND(0.5+SUM(F94:F$122)/F93,2)</f>
        <v>13.99</v>
      </c>
      <c r="J93" s="23">
        <f>'Application 1'!J93</f>
        <v>75577</v>
      </c>
      <c r="K93" s="39">
        <f t="shared" si="10"/>
        <v>1725</v>
      </c>
      <c r="L93" s="39">
        <f t="shared" si="11"/>
        <v>2282</v>
      </c>
      <c r="M93" s="40">
        <f>ROUND(0.5+SUM(J94:J$122)/J93,2)</f>
        <v>12.81</v>
      </c>
      <c r="O93" s="26"/>
    </row>
    <row r="94" spans="1:15" x14ac:dyDescent="0.2">
      <c r="A94" s="25" t="s">
        <v>90</v>
      </c>
      <c r="B94" s="23">
        <f>'Application 1'!B94</f>
        <v>66139</v>
      </c>
      <c r="C94" s="39">
        <f t="shared" si="6"/>
        <v>2218</v>
      </c>
      <c r="D94" s="39">
        <f t="shared" si="7"/>
        <v>3354</v>
      </c>
      <c r="E94" s="40">
        <f>ROUND(0.5+SUM(B95:B$122)/B94,2)</f>
        <v>10.77</v>
      </c>
      <c r="F94" s="23">
        <f>'Application 1'!F94</f>
        <v>81946</v>
      </c>
      <c r="G94" s="39">
        <f t="shared" si="8"/>
        <v>1474</v>
      </c>
      <c r="H94" s="39">
        <f t="shared" si="9"/>
        <v>1799</v>
      </c>
      <c r="I94" s="40">
        <f>ROUND(0.5+SUM(F95:F$122)/F94,2)</f>
        <v>13.21</v>
      </c>
      <c r="J94" s="23">
        <f>'Application 1'!J94</f>
        <v>73852</v>
      </c>
      <c r="K94" s="39">
        <f t="shared" si="10"/>
        <v>1854</v>
      </c>
      <c r="L94" s="39">
        <f t="shared" si="11"/>
        <v>2510</v>
      </c>
      <c r="M94" s="40">
        <f>ROUND(0.5+SUM(J95:J$122)/J94,2)</f>
        <v>12.09</v>
      </c>
      <c r="O94" s="26"/>
    </row>
    <row r="95" spans="1:15" x14ac:dyDescent="0.2">
      <c r="A95" s="25" t="s">
        <v>91</v>
      </c>
      <c r="B95" s="23">
        <f>'Application 1'!B95</f>
        <v>63921</v>
      </c>
      <c r="C95" s="39">
        <f t="shared" si="6"/>
        <v>2380</v>
      </c>
      <c r="D95" s="39">
        <f t="shared" si="7"/>
        <v>3723</v>
      </c>
      <c r="E95" s="40">
        <f>ROUND(0.5+SUM(B96:B$122)/B95,2)</f>
        <v>10.130000000000001</v>
      </c>
      <c r="F95" s="23">
        <f>'Application 1'!F95</f>
        <v>80472</v>
      </c>
      <c r="G95" s="39">
        <f t="shared" si="8"/>
        <v>1626</v>
      </c>
      <c r="H95" s="39">
        <f t="shared" si="9"/>
        <v>2020.9999999999998</v>
      </c>
      <c r="I95" s="40">
        <f>ROUND(0.5+SUM(F96:F$122)/F95,2)</f>
        <v>12.44</v>
      </c>
      <c r="J95" s="23">
        <f>'Application 1'!J95</f>
        <v>71998</v>
      </c>
      <c r="K95" s="39">
        <f t="shared" si="10"/>
        <v>2012</v>
      </c>
      <c r="L95" s="39">
        <f t="shared" si="11"/>
        <v>2795</v>
      </c>
      <c r="M95" s="40">
        <f>ROUND(0.5+SUM(J96:J$122)/J95,2)</f>
        <v>11.39</v>
      </c>
      <c r="O95" s="26"/>
    </row>
    <row r="96" spans="1:15" x14ac:dyDescent="0.2">
      <c r="A96" s="25" t="s">
        <v>92</v>
      </c>
      <c r="B96" s="23">
        <f>'Application 1'!B96</f>
        <v>61541</v>
      </c>
      <c r="C96" s="39">
        <f t="shared" si="6"/>
        <v>2584</v>
      </c>
      <c r="D96" s="39">
        <f t="shared" si="7"/>
        <v>4199</v>
      </c>
      <c r="E96" s="40">
        <f>ROUND(0.5+SUM(B97:B$122)/B96,2)</f>
        <v>9.5</v>
      </c>
      <c r="F96" s="23">
        <f>'Application 1'!F96</f>
        <v>78846</v>
      </c>
      <c r="G96" s="39">
        <f t="shared" si="8"/>
        <v>1826</v>
      </c>
      <c r="H96" s="39">
        <f t="shared" si="9"/>
        <v>2316</v>
      </c>
      <c r="I96" s="40">
        <f>ROUND(0.5+SUM(F97:F$122)/F96,2)</f>
        <v>11.69</v>
      </c>
      <c r="J96" s="23">
        <f>'Application 1'!J96</f>
        <v>69986</v>
      </c>
      <c r="K96" s="39">
        <f t="shared" si="10"/>
        <v>2214</v>
      </c>
      <c r="L96" s="39">
        <f t="shared" si="11"/>
        <v>3163</v>
      </c>
      <c r="M96" s="40">
        <f>ROUND(0.5+SUM(J97:J$122)/J96,2)</f>
        <v>10.7</v>
      </c>
      <c r="O96" s="26"/>
    </row>
    <row r="97" spans="1:15" x14ac:dyDescent="0.2">
      <c r="A97" s="25" t="s">
        <v>93</v>
      </c>
      <c r="B97" s="23">
        <f>'Application 1'!B97</f>
        <v>58957</v>
      </c>
      <c r="C97" s="39">
        <f t="shared" si="6"/>
        <v>2760</v>
      </c>
      <c r="D97" s="39">
        <f t="shared" si="7"/>
        <v>4681</v>
      </c>
      <c r="E97" s="40">
        <f>ROUND(0.5+SUM(B98:B$122)/B97,2)</f>
        <v>8.89</v>
      </c>
      <c r="F97" s="23">
        <f>'Application 1'!F97</f>
        <v>77020</v>
      </c>
      <c r="G97" s="39">
        <f t="shared" si="8"/>
        <v>2059</v>
      </c>
      <c r="H97" s="39">
        <f t="shared" si="9"/>
        <v>2673</v>
      </c>
      <c r="I97" s="40">
        <f>ROUND(0.5+SUM(F98:F$122)/F97,2)</f>
        <v>10.96</v>
      </c>
      <c r="J97" s="23">
        <f>'Application 1'!J97</f>
        <v>67772</v>
      </c>
      <c r="K97" s="39">
        <f t="shared" si="10"/>
        <v>2418</v>
      </c>
      <c r="L97" s="39">
        <f t="shared" si="11"/>
        <v>3568.0000000000005</v>
      </c>
      <c r="M97" s="40">
        <f>ROUND(0.5+SUM(J98:J$122)/J97,2)</f>
        <v>10.039999999999999</v>
      </c>
      <c r="O97" s="26"/>
    </row>
    <row r="98" spans="1:15" x14ac:dyDescent="0.2">
      <c r="A98" s="25" t="s">
        <v>94</v>
      </c>
      <c r="B98" s="23">
        <f>'Application 1'!B98</f>
        <v>56197</v>
      </c>
      <c r="C98" s="39">
        <f t="shared" si="6"/>
        <v>2990</v>
      </c>
      <c r="D98" s="39">
        <f t="shared" si="7"/>
        <v>5321</v>
      </c>
      <c r="E98" s="40">
        <f>ROUND(0.5+SUM(B99:B$122)/B98,2)</f>
        <v>8.31</v>
      </c>
      <c r="F98" s="23">
        <f>'Application 1'!F98</f>
        <v>74961</v>
      </c>
      <c r="G98" s="39">
        <f t="shared" si="8"/>
        <v>2310</v>
      </c>
      <c r="H98" s="39">
        <f t="shared" si="9"/>
        <v>3082</v>
      </c>
      <c r="I98" s="40">
        <f>ROUND(0.5+SUM(F99:F$122)/F98,2)</f>
        <v>10.24</v>
      </c>
      <c r="J98" s="23">
        <f>'Application 1'!J98</f>
        <v>65354</v>
      </c>
      <c r="K98" s="39">
        <f t="shared" si="10"/>
        <v>2658</v>
      </c>
      <c r="L98" s="39">
        <f t="shared" si="11"/>
        <v>4067</v>
      </c>
      <c r="M98" s="40">
        <f>ROUND(0.5+SUM(J99:J$122)/J98,2)</f>
        <v>9.39</v>
      </c>
      <c r="O98" s="26"/>
    </row>
    <row r="99" spans="1:15" x14ac:dyDescent="0.2">
      <c r="A99" s="25" t="s">
        <v>95</v>
      </c>
      <c r="B99" s="23">
        <f>'Application 1'!B99</f>
        <v>53207</v>
      </c>
      <c r="C99" s="39">
        <f t="shared" si="6"/>
        <v>3170</v>
      </c>
      <c r="D99" s="39">
        <f t="shared" si="7"/>
        <v>5958</v>
      </c>
      <c r="E99" s="40">
        <f>ROUND(0.5+SUM(B100:B$122)/B99,2)</f>
        <v>7.75</v>
      </c>
      <c r="F99" s="23">
        <f>'Application 1'!F99</f>
        <v>72651</v>
      </c>
      <c r="G99" s="39">
        <f t="shared" si="8"/>
        <v>2560</v>
      </c>
      <c r="H99" s="39">
        <f t="shared" si="9"/>
        <v>3524</v>
      </c>
      <c r="I99" s="40">
        <f>ROUND(0.5+SUM(F100:F$122)/F99,2)</f>
        <v>9.5500000000000007</v>
      </c>
      <c r="J99" s="23">
        <f>'Application 1'!J99</f>
        <v>62696</v>
      </c>
      <c r="K99" s="39">
        <f t="shared" si="10"/>
        <v>2873</v>
      </c>
      <c r="L99" s="39">
        <f t="shared" si="11"/>
        <v>4582</v>
      </c>
      <c r="M99" s="40">
        <f>ROUND(0.5+SUM(J100:J$122)/J99,2)</f>
        <v>8.77</v>
      </c>
      <c r="O99" s="26"/>
    </row>
    <row r="100" spans="1:15" x14ac:dyDescent="0.2">
      <c r="A100" s="25" t="s">
        <v>96</v>
      </c>
      <c r="B100" s="23">
        <f>'Application 1'!B100</f>
        <v>50037</v>
      </c>
      <c r="C100" s="39">
        <f t="shared" si="6"/>
        <v>3364</v>
      </c>
      <c r="D100" s="39">
        <f t="shared" si="7"/>
        <v>6723</v>
      </c>
      <c r="E100" s="40">
        <f>ROUND(0.5+SUM(B101:B$122)/B100,2)</f>
        <v>7.2</v>
      </c>
      <c r="F100" s="23">
        <f>'Application 1'!F100</f>
        <v>70091</v>
      </c>
      <c r="G100" s="39">
        <f t="shared" si="8"/>
        <v>2886</v>
      </c>
      <c r="H100" s="39">
        <f t="shared" si="9"/>
        <v>4118</v>
      </c>
      <c r="I100" s="40">
        <f>ROUND(0.5+SUM(F101:F$122)/F100,2)</f>
        <v>8.8800000000000008</v>
      </c>
      <c r="J100" s="23">
        <f>'Application 1'!J100</f>
        <v>59823</v>
      </c>
      <c r="K100" s="39">
        <f t="shared" si="10"/>
        <v>3130</v>
      </c>
      <c r="L100" s="39">
        <f t="shared" si="11"/>
        <v>5232</v>
      </c>
      <c r="M100" s="40">
        <f>ROUND(0.5+SUM(J101:J$122)/J100,2)</f>
        <v>8.16</v>
      </c>
      <c r="O100" s="26"/>
    </row>
    <row r="101" spans="1:15" x14ac:dyDescent="0.2">
      <c r="A101" s="25" t="s">
        <v>97</v>
      </c>
      <c r="B101" s="23">
        <f>'Application 1'!B101</f>
        <v>46673</v>
      </c>
      <c r="C101" s="39">
        <f t="shared" si="6"/>
        <v>3563</v>
      </c>
      <c r="D101" s="39">
        <f t="shared" si="7"/>
        <v>7634.0000000000009</v>
      </c>
      <c r="E101" s="40">
        <f>ROUND(0.5+SUM(B102:B$122)/B101,2)</f>
        <v>6.69</v>
      </c>
      <c r="F101" s="23">
        <f>'Application 1'!F101</f>
        <v>67205</v>
      </c>
      <c r="G101" s="39">
        <f t="shared" si="8"/>
        <v>3204</v>
      </c>
      <c r="H101" s="39">
        <f t="shared" si="9"/>
        <v>4768</v>
      </c>
      <c r="I101" s="40">
        <f>ROUND(0.5+SUM(F102:F$122)/F101,2)</f>
        <v>8.24</v>
      </c>
      <c r="J101" s="23">
        <f>'Application 1'!J101</f>
        <v>56693</v>
      </c>
      <c r="K101" s="39">
        <f t="shared" si="10"/>
        <v>3388</v>
      </c>
      <c r="L101" s="39">
        <f t="shared" si="11"/>
        <v>5976</v>
      </c>
      <c r="M101" s="40">
        <f>ROUND(0.5+SUM(J102:J$122)/J101,2)</f>
        <v>7.59</v>
      </c>
      <c r="O101" s="26"/>
    </row>
    <row r="102" spans="1:15" x14ac:dyDescent="0.2">
      <c r="A102" s="25" t="s">
        <v>98</v>
      </c>
      <c r="B102" s="23">
        <f>'Application 1'!B102</f>
        <v>43110</v>
      </c>
      <c r="C102" s="39">
        <f t="shared" si="6"/>
        <v>3745</v>
      </c>
      <c r="D102" s="39">
        <f t="shared" si="7"/>
        <v>8687</v>
      </c>
      <c r="E102" s="40">
        <f>ROUND(0.5+SUM(B103:B$122)/B102,2)</f>
        <v>6.2</v>
      </c>
      <c r="F102" s="23">
        <f>'Application 1'!F102</f>
        <v>64001</v>
      </c>
      <c r="G102" s="39">
        <f t="shared" si="8"/>
        <v>3559</v>
      </c>
      <c r="H102" s="39">
        <f t="shared" si="9"/>
        <v>5561</v>
      </c>
      <c r="I102" s="40">
        <f>ROUND(0.5+SUM(F103:F$122)/F102,2)</f>
        <v>7.63</v>
      </c>
      <c r="J102" s="23">
        <f>'Application 1'!J102</f>
        <v>53305</v>
      </c>
      <c r="K102" s="39">
        <f t="shared" si="10"/>
        <v>3654</v>
      </c>
      <c r="L102" s="39">
        <f t="shared" si="11"/>
        <v>6855</v>
      </c>
      <c r="M102" s="40">
        <f>ROUND(0.5+SUM(J103:J$122)/J102,2)</f>
        <v>7.04</v>
      </c>
      <c r="O102" s="26"/>
    </row>
    <row r="103" spans="1:15" x14ac:dyDescent="0.2">
      <c r="A103" s="25" t="s">
        <v>99</v>
      </c>
      <c r="B103" s="23">
        <f>'Application 1'!B103</f>
        <v>39365</v>
      </c>
      <c r="C103" s="39">
        <f t="shared" si="6"/>
        <v>3840</v>
      </c>
      <c r="D103" s="39">
        <f t="shared" si="7"/>
        <v>9755</v>
      </c>
      <c r="E103" s="40">
        <f>ROUND(0.5+SUM(B104:B$122)/B103,2)</f>
        <v>5.74</v>
      </c>
      <c r="F103" s="23">
        <f>'Application 1'!F103</f>
        <v>60442</v>
      </c>
      <c r="G103" s="39">
        <f t="shared" si="8"/>
        <v>3906</v>
      </c>
      <c r="H103" s="39">
        <f t="shared" si="9"/>
        <v>6462</v>
      </c>
      <c r="I103" s="40">
        <f>ROUND(0.5+SUM(F104:F$122)/F103,2)</f>
        <v>7.05</v>
      </c>
      <c r="J103" s="23">
        <f>'Application 1'!J103</f>
        <v>49651</v>
      </c>
      <c r="K103" s="39">
        <f t="shared" si="10"/>
        <v>3873</v>
      </c>
      <c r="L103" s="39">
        <f t="shared" si="11"/>
        <v>7800</v>
      </c>
      <c r="M103" s="40">
        <f>ROUND(0.5+SUM(J104:J$122)/J103,2)</f>
        <v>6.52</v>
      </c>
      <c r="O103" s="26"/>
    </row>
    <row r="104" spans="1:15" x14ac:dyDescent="0.2">
      <c r="A104" s="25" t="s">
        <v>100</v>
      </c>
      <c r="B104" s="23">
        <f>'Application 1'!B104</f>
        <v>35525</v>
      </c>
      <c r="C104" s="39">
        <f t="shared" si="6"/>
        <v>3949</v>
      </c>
      <c r="D104" s="39">
        <f t="shared" si="7"/>
        <v>11116</v>
      </c>
      <c r="E104" s="40">
        <f>ROUND(0.5+SUM(B105:B$122)/B104,2)</f>
        <v>5.31</v>
      </c>
      <c r="F104" s="23">
        <f>'Application 1'!F104</f>
        <v>56536</v>
      </c>
      <c r="G104" s="39">
        <f t="shared" si="8"/>
        <v>4216</v>
      </c>
      <c r="H104" s="39">
        <f t="shared" si="9"/>
        <v>7457</v>
      </c>
      <c r="I104" s="40">
        <f>ROUND(0.5+SUM(F105:F$122)/F104,2)</f>
        <v>6.5</v>
      </c>
      <c r="J104" s="23">
        <f>'Application 1'!J104</f>
        <v>45778</v>
      </c>
      <c r="K104" s="39">
        <f t="shared" si="10"/>
        <v>4079</v>
      </c>
      <c r="L104" s="39">
        <f t="shared" si="11"/>
        <v>8910</v>
      </c>
      <c r="M104" s="40">
        <f>ROUND(0.5+SUM(J105:J$122)/J104,2)</f>
        <v>6.03</v>
      </c>
      <c r="O104" s="26"/>
    </row>
    <row r="105" spans="1:15" x14ac:dyDescent="0.2">
      <c r="A105" s="25" t="s">
        <v>101</v>
      </c>
      <c r="B105" s="23">
        <f>'Application 1'!B105</f>
        <v>31576</v>
      </c>
      <c r="C105" s="39">
        <f t="shared" si="6"/>
        <v>3943</v>
      </c>
      <c r="D105" s="39">
        <f t="shared" si="7"/>
        <v>12487</v>
      </c>
      <c r="E105" s="40">
        <f>ROUND(0.5+SUM(B106:B$122)/B105,2)</f>
        <v>4.91</v>
      </c>
      <c r="F105" s="23">
        <f>'Application 1'!F105</f>
        <v>52320</v>
      </c>
      <c r="G105" s="39">
        <f t="shared" si="8"/>
        <v>4469</v>
      </c>
      <c r="H105" s="39">
        <f t="shared" si="9"/>
        <v>8542</v>
      </c>
      <c r="I105" s="40">
        <f>ROUND(0.5+SUM(F106:F$122)/F105,2)</f>
        <v>5.99</v>
      </c>
      <c r="J105" s="23">
        <f>'Application 1'!J105</f>
        <v>41699</v>
      </c>
      <c r="K105" s="39">
        <f t="shared" si="10"/>
        <v>4200</v>
      </c>
      <c r="L105" s="39">
        <f t="shared" si="11"/>
        <v>10072</v>
      </c>
      <c r="M105" s="40">
        <f>ROUND(0.5+SUM(J106:J$122)/J105,2)</f>
        <v>5.57</v>
      </c>
      <c r="O105" s="26"/>
    </row>
    <row r="106" spans="1:15" x14ac:dyDescent="0.2">
      <c r="A106" s="25" t="s">
        <v>102</v>
      </c>
      <c r="B106" s="23">
        <f>'Application 1'!B106</f>
        <v>27633</v>
      </c>
      <c r="C106" s="39">
        <f t="shared" si="6"/>
        <v>3820</v>
      </c>
      <c r="D106" s="39">
        <f t="shared" si="7"/>
        <v>13824</v>
      </c>
      <c r="E106" s="40">
        <f>ROUND(0.5+SUM(B107:B$122)/B106,2)</f>
        <v>4.54</v>
      </c>
      <c r="F106" s="23">
        <f>'Application 1'!F106</f>
        <v>47851</v>
      </c>
      <c r="G106" s="39">
        <f t="shared" si="8"/>
        <v>4729</v>
      </c>
      <c r="H106" s="39">
        <f t="shared" si="9"/>
        <v>9883</v>
      </c>
      <c r="I106" s="40">
        <f>ROUND(0.5+SUM(F107:F$122)/F106,2)</f>
        <v>5.5</v>
      </c>
      <c r="J106" s="23">
        <f>'Application 1'!J106</f>
        <v>37499</v>
      </c>
      <c r="K106" s="39">
        <f t="shared" si="10"/>
        <v>4263</v>
      </c>
      <c r="L106" s="39">
        <f t="shared" si="11"/>
        <v>11368</v>
      </c>
      <c r="M106" s="40">
        <f>ROUND(0.5+SUM(J107:J$122)/J106,2)</f>
        <v>5.14</v>
      </c>
      <c r="O106" s="26"/>
    </row>
    <row r="107" spans="1:15" x14ac:dyDescent="0.2">
      <c r="A107" s="25" t="s">
        <v>103</v>
      </c>
      <c r="B107" s="23">
        <f>'Application 1'!B107</f>
        <v>23813</v>
      </c>
      <c r="C107" s="39">
        <f t="shared" si="6"/>
        <v>3690</v>
      </c>
      <c r="D107" s="39">
        <f t="shared" si="7"/>
        <v>15495.999999999998</v>
      </c>
      <c r="E107" s="40">
        <f>ROUND(0.5+SUM(B108:B$122)/B107,2)</f>
        <v>4.1900000000000004</v>
      </c>
      <c r="F107" s="23">
        <f>'Application 1'!F107</f>
        <v>43122</v>
      </c>
      <c r="G107" s="39">
        <f t="shared" si="8"/>
        <v>4892</v>
      </c>
      <c r="H107" s="39">
        <f t="shared" si="9"/>
        <v>11345</v>
      </c>
      <c r="I107" s="40">
        <f>ROUND(0.5+SUM(F108:F$122)/F107,2)</f>
        <v>5.05</v>
      </c>
      <c r="J107" s="23">
        <f>'Application 1'!J107</f>
        <v>33236</v>
      </c>
      <c r="K107" s="39">
        <f t="shared" si="10"/>
        <v>4276</v>
      </c>
      <c r="L107" s="39">
        <f t="shared" si="11"/>
        <v>12866</v>
      </c>
      <c r="M107" s="40">
        <f>ROUND(0.5+SUM(J108:J$122)/J107,2)</f>
        <v>4.7300000000000004</v>
      </c>
      <c r="O107" s="26"/>
    </row>
    <row r="108" spans="1:15" x14ac:dyDescent="0.2">
      <c r="A108" s="25" t="s">
        <v>104</v>
      </c>
      <c r="B108" s="23">
        <f>'Application 1'!B108</f>
        <v>20123</v>
      </c>
      <c r="C108" s="39">
        <f t="shared" si="6"/>
        <v>3436</v>
      </c>
      <c r="D108" s="39">
        <f t="shared" si="7"/>
        <v>17075</v>
      </c>
      <c r="E108" s="40">
        <f>ROUND(0.5+SUM(B109:B$122)/B108,2)</f>
        <v>3.86</v>
      </c>
      <c r="F108" s="23">
        <f>'Application 1'!F108</f>
        <v>38230</v>
      </c>
      <c r="G108" s="39">
        <f t="shared" si="8"/>
        <v>4954</v>
      </c>
      <c r="H108" s="39">
        <f t="shared" si="9"/>
        <v>12958</v>
      </c>
      <c r="I108" s="40">
        <f>ROUND(0.5+SUM(F109:F$122)/F108,2)</f>
        <v>4.63</v>
      </c>
      <c r="J108" s="23">
        <f>'Application 1'!J108</f>
        <v>28960</v>
      </c>
      <c r="K108" s="39">
        <f t="shared" si="10"/>
        <v>4178</v>
      </c>
      <c r="L108" s="39">
        <f t="shared" si="11"/>
        <v>14427.000000000002</v>
      </c>
      <c r="M108" s="40">
        <f>ROUND(0.5+SUM(J109:J$122)/J108,2)</f>
        <v>4.3600000000000003</v>
      </c>
      <c r="O108" s="26"/>
    </row>
    <row r="109" spans="1:15" x14ac:dyDescent="0.2">
      <c r="A109" s="25" t="s">
        <v>105</v>
      </c>
      <c r="B109" s="23">
        <f>'Application 1'!B109</f>
        <v>16687</v>
      </c>
      <c r="C109" s="39">
        <f t="shared" si="6"/>
        <v>3226</v>
      </c>
      <c r="D109" s="39">
        <f t="shared" si="7"/>
        <v>19332</v>
      </c>
      <c r="E109" s="40">
        <f>ROUND(0.5+SUM(B110:B$122)/B109,2)</f>
        <v>3.56</v>
      </c>
      <c r="F109" s="23">
        <f>'Application 1'!F109</f>
        <v>33276</v>
      </c>
      <c r="G109" s="39">
        <f t="shared" si="8"/>
        <v>4894</v>
      </c>
      <c r="H109" s="39">
        <f t="shared" si="9"/>
        <v>14707</v>
      </c>
      <c r="I109" s="40">
        <f>ROUND(0.5+SUM(F110:F$122)/F109,2)</f>
        <v>4.24</v>
      </c>
      <c r="J109" s="23">
        <f>'Application 1'!J109</f>
        <v>24782</v>
      </c>
      <c r="K109" s="39">
        <f t="shared" si="10"/>
        <v>4039</v>
      </c>
      <c r="L109" s="39">
        <f t="shared" si="11"/>
        <v>16298.000000000002</v>
      </c>
      <c r="M109" s="40">
        <f>ROUND(0.5+SUM(J110:J$122)/J109,2)</f>
        <v>4.01</v>
      </c>
      <c r="O109" s="26"/>
    </row>
    <row r="110" spans="1:15" x14ac:dyDescent="0.2">
      <c r="A110" s="25" t="s">
        <v>106</v>
      </c>
      <c r="B110" s="23">
        <f>'Application 1'!B110</f>
        <v>13461</v>
      </c>
      <c r="C110" s="39">
        <f t="shared" si="6"/>
        <v>2896</v>
      </c>
      <c r="D110" s="39">
        <f t="shared" si="7"/>
        <v>21514</v>
      </c>
      <c r="E110" s="40">
        <f>ROUND(0.5+SUM(B111:B$122)/B110,2)</f>
        <v>3.29</v>
      </c>
      <c r="F110" s="23">
        <f>'Application 1'!F110</f>
        <v>28382</v>
      </c>
      <c r="G110" s="39">
        <f t="shared" si="8"/>
        <v>4689</v>
      </c>
      <c r="H110" s="39">
        <f t="shared" si="9"/>
        <v>16521</v>
      </c>
      <c r="I110" s="40">
        <f>ROUND(0.5+SUM(F111:F$122)/F110,2)</f>
        <v>3.89</v>
      </c>
      <c r="J110" s="23">
        <f>'Application 1'!J110</f>
        <v>20743</v>
      </c>
      <c r="K110" s="39">
        <f t="shared" si="10"/>
        <v>3772</v>
      </c>
      <c r="L110" s="39">
        <f t="shared" si="11"/>
        <v>18184</v>
      </c>
      <c r="M110" s="40">
        <f>ROUND(0.5+SUM(J111:J$122)/J110,2)</f>
        <v>3.69</v>
      </c>
      <c r="O110" s="26"/>
    </row>
    <row r="111" spans="1:15" x14ac:dyDescent="0.2">
      <c r="A111" s="25" t="s">
        <v>107</v>
      </c>
      <c r="B111" s="23">
        <f>'Application 1'!B111</f>
        <v>10565</v>
      </c>
      <c r="C111" s="39">
        <f t="shared" si="6"/>
        <v>2477</v>
      </c>
      <c r="D111" s="39">
        <f t="shared" si="7"/>
        <v>23445</v>
      </c>
      <c r="E111" s="40">
        <f>ROUND(0.5+SUM(B112:B$122)/B111,2)</f>
        <v>3.05</v>
      </c>
      <c r="F111" s="23">
        <f>'Application 1'!F111</f>
        <v>23693</v>
      </c>
      <c r="G111" s="39">
        <f t="shared" si="8"/>
        <v>4424</v>
      </c>
      <c r="H111" s="39">
        <f t="shared" si="9"/>
        <v>18672</v>
      </c>
      <c r="I111" s="40">
        <f>ROUND(0.5+SUM(F112:F$122)/F111,2)</f>
        <v>3.56</v>
      </c>
      <c r="J111" s="23">
        <f>'Application 1'!J111</f>
        <v>16971</v>
      </c>
      <c r="K111" s="39">
        <f t="shared" si="10"/>
        <v>3427</v>
      </c>
      <c r="L111" s="39">
        <f t="shared" si="11"/>
        <v>20193</v>
      </c>
      <c r="M111" s="40">
        <f>ROUND(0.5+SUM(J112:J$122)/J111,2)</f>
        <v>3.4</v>
      </c>
      <c r="O111" s="26"/>
    </row>
    <row r="112" spans="1:15" x14ac:dyDescent="0.2">
      <c r="A112" s="25" t="s">
        <v>108</v>
      </c>
      <c r="B112" s="23">
        <f>'Application 1'!B112</f>
        <v>8088</v>
      </c>
      <c r="C112" s="39">
        <f t="shared" si="6"/>
        <v>2045</v>
      </c>
      <c r="D112" s="39">
        <f t="shared" si="7"/>
        <v>25284</v>
      </c>
      <c r="E112" s="40">
        <f>ROUND(0.5+SUM(B113:B$122)/B112,2)</f>
        <v>2.83</v>
      </c>
      <c r="F112" s="23">
        <f>'Application 1'!F112</f>
        <v>19269</v>
      </c>
      <c r="G112" s="39">
        <f t="shared" si="8"/>
        <v>4030</v>
      </c>
      <c r="H112" s="39">
        <f t="shared" si="9"/>
        <v>20914</v>
      </c>
      <c r="I112" s="40">
        <f>ROUND(0.5+SUM(F113:F$122)/F112,2)</f>
        <v>3.26</v>
      </c>
      <c r="J112" s="23">
        <f>'Application 1'!J112</f>
        <v>13544</v>
      </c>
      <c r="K112" s="39">
        <f t="shared" si="10"/>
        <v>3013</v>
      </c>
      <c r="L112" s="39">
        <f t="shared" si="11"/>
        <v>22246</v>
      </c>
      <c r="M112" s="40">
        <f>ROUND(0.5+SUM(J113:J$122)/J112,2)</f>
        <v>3.13</v>
      </c>
      <c r="O112" s="26"/>
    </row>
    <row r="113" spans="1:15" x14ac:dyDescent="0.2">
      <c r="A113" s="25" t="s">
        <v>109</v>
      </c>
      <c r="B113" s="23">
        <f>'Application 1'!B113</f>
        <v>6043</v>
      </c>
      <c r="C113" s="39">
        <f t="shared" si="6"/>
        <v>1656</v>
      </c>
      <c r="D113" s="39">
        <f t="shared" si="7"/>
        <v>27404</v>
      </c>
      <c r="E113" s="40">
        <f>ROUND(0.5+SUM(B114:B$122)/B113,2)</f>
        <v>2.62</v>
      </c>
      <c r="F113" s="23">
        <f>'Application 1'!F113</f>
        <v>15239</v>
      </c>
      <c r="G113" s="39">
        <f t="shared" si="8"/>
        <v>3461</v>
      </c>
      <c r="H113" s="39">
        <f t="shared" si="9"/>
        <v>22711</v>
      </c>
      <c r="I113" s="40">
        <f>ROUND(0.5+SUM(F114:F$122)/F113,2)</f>
        <v>3</v>
      </c>
      <c r="J113" s="23">
        <f>'Application 1'!J113</f>
        <v>10531</v>
      </c>
      <c r="K113" s="39">
        <f t="shared" si="10"/>
        <v>2538</v>
      </c>
      <c r="L113" s="39">
        <f t="shared" si="11"/>
        <v>24100</v>
      </c>
      <c r="M113" s="40">
        <f>ROUND(0.5+SUM(J114:J$122)/J113,2)</f>
        <v>2.89</v>
      </c>
      <c r="O113" s="26"/>
    </row>
    <row r="114" spans="1:15" x14ac:dyDescent="0.2">
      <c r="A114" s="25" t="s">
        <v>110</v>
      </c>
      <c r="B114" s="23">
        <f>'Application 1'!B114</f>
        <v>4387</v>
      </c>
      <c r="C114" s="39">
        <f t="shared" si="6"/>
        <v>1323</v>
      </c>
      <c r="D114" s="39">
        <f t="shared" si="7"/>
        <v>30157</v>
      </c>
      <c r="E114" s="40">
        <f>ROUND(0.5+SUM(B115:B$122)/B114,2)</f>
        <v>2.42</v>
      </c>
      <c r="F114" s="23">
        <f>'Application 1'!F114</f>
        <v>11778</v>
      </c>
      <c r="G114" s="39">
        <f t="shared" si="8"/>
        <v>2969</v>
      </c>
      <c r="H114" s="39">
        <f t="shared" si="9"/>
        <v>25208.000000000004</v>
      </c>
      <c r="I114" s="40">
        <f>ROUND(0.5+SUM(F115:F$122)/F114,2)</f>
        <v>2.73</v>
      </c>
      <c r="J114" s="23">
        <f>'Application 1'!J114</f>
        <v>7993</v>
      </c>
      <c r="K114" s="39">
        <f t="shared" si="10"/>
        <v>2126</v>
      </c>
      <c r="L114" s="39">
        <f t="shared" si="11"/>
        <v>26598</v>
      </c>
      <c r="M114" s="40">
        <f>ROUND(0.5+SUM(J115:J$122)/J114,2)</f>
        <v>2.64</v>
      </c>
      <c r="O114" s="26"/>
    </row>
    <row r="115" spans="1:15" x14ac:dyDescent="0.2">
      <c r="A115" s="25" t="s">
        <v>111</v>
      </c>
      <c r="B115" s="23">
        <f>'Application 1'!B115</f>
        <v>3064</v>
      </c>
      <c r="C115" s="39">
        <f t="shared" si="6"/>
        <v>1008</v>
      </c>
      <c r="D115" s="39">
        <f t="shared" si="7"/>
        <v>32898</v>
      </c>
      <c r="E115" s="40">
        <f>ROUND(0.5+SUM(B116:B$122)/B115,2)</f>
        <v>2.25</v>
      </c>
      <c r="F115" s="23">
        <f>'Application 1'!F115</f>
        <v>8809</v>
      </c>
      <c r="G115" s="39">
        <f t="shared" si="8"/>
        <v>2487</v>
      </c>
      <c r="H115" s="39">
        <f t="shared" si="9"/>
        <v>28232</v>
      </c>
      <c r="I115" s="40">
        <f>ROUND(0.5+SUM(F116:F$122)/F115,2)</f>
        <v>2.48</v>
      </c>
      <c r="J115" s="23">
        <f>'Application 1'!J115</f>
        <v>5867</v>
      </c>
      <c r="K115" s="39">
        <f t="shared" si="10"/>
        <v>1729</v>
      </c>
      <c r="L115" s="39">
        <f t="shared" si="11"/>
        <v>29470</v>
      </c>
      <c r="M115" s="40">
        <f>ROUND(0.5+SUM(J116:J$122)/J115,2)</f>
        <v>2.42</v>
      </c>
      <c r="O115" s="26"/>
    </row>
    <row r="116" spans="1:15" x14ac:dyDescent="0.2">
      <c r="A116" s="25" t="s">
        <v>112</v>
      </c>
      <c r="B116" s="23">
        <f>'Application 1'!B116</f>
        <v>2056</v>
      </c>
      <c r="C116" s="39">
        <f t="shared" si="6"/>
        <v>702</v>
      </c>
      <c r="D116" s="39">
        <f t="shared" si="7"/>
        <v>34144</v>
      </c>
      <c r="E116" s="40">
        <f>ROUND(0.5+SUM(B117:B$122)/B116,2)</f>
        <v>2.11</v>
      </c>
      <c r="F116" s="23">
        <f>'Application 1'!F116</f>
        <v>6322</v>
      </c>
      <c r="G116" s="39">
        <f t="shared" si="8"/>
        <v>1916</v>
      </c>
      <c r="H116" s="39">
        <f t="shared" si="9"/>
        <v>30307</v>
      </c>
      <c r="I116" s="40">
        <f>ROUND(0.5+SUM(F117:F$122)/F116,2)</f>
        <v>2.2599999999999998</v>
      </c>
      <c r="J116" s="23">
        <f>'Application 1'!J116</f>
        <v>4138</v>
      </c>
      <c r="K116" s="39">
        <f t="shared" si="10"/>
        <v>1294</v>
      </c>
      <c r="L116" s="39">
        <f t="shared" si="11"/>
        <v>31271</v>
      </c>
      <c r="M116" s="40">
        <f>ROUND(0.5+SUM(J117:J$122)/J116,2)</f>
        <v>2.2200000000000002</v>
      </c>
      <c r="O116" s="26"/>
    </row>
    <row r="117" spans="1:15" x14ac:dyDescent="0.2">
      <c r="A117" s="25" t="s">
        <v>113</v>
      </c>
      <c r="B117" s="23">
        <f>'Application 1'!B117</f>
        <v>1354</v>
      </c>
      <c r="C117" s="39">
        <f t="shared" si="6"/>
        <v>480</v>
      </c>
      <c r="D117" s="39">
        <f t="shared" si="7"/>
        <v>35451</v>
      </c>
      <c r="E117" s="40">
        <f>ROUND(0.5+SUM(B118:B$122)/B117,2)</f>
        <v>1.95</v>
      </c>
      <c r="F117" s="23">
        <f>'Application 1'!F117</f>
        <v>4406</v>
      </c>
      <c r="G117" s="39">
        <f t="shared" si="8"/>
        <v>1467</v>
      </c>
      <c r="H117" s="39">
        <f t="shared" si="9"/>
        <v>33296</v>
      </c>
      <c r="I117" s="40">
        <f>ROUND(0.5+SUM(F118:F$122)/F117,2)</f>
        <v>2.02</v>
      </c>
      <c r="J117" s="23">
        <f>'Application 1'!J117</f>
        <v>2844</v>
      </c>
      <c r="K117" s="39">
        <f t="shared" si="10"/>
        <v>962</v>
      </c>
      <c r="L117" s="39">
        <f t="shared" si="11"/>
        <v>33826</v>
      </c>
      <c r="M117" s="40">
        <f>ROUND(0.5+SUM(J118:J$122)/J117,2)</f>
        <v>2.0099999999999998</v>
      </c>
      <c r="O117" s="26"/>
    </row>
    <row r="118" spans="1:15" x14ac:dyDescent="0.2">
      <c r="A118" s="25" t="s">
        <v>114</v>
      </c>
      <c r="B118" s="23">
        <f>'Application 1'!B118</f>
        <v>874</v>
      </c>
      <c r="C118" s="39">
        <f t="shared" si="6"/>
        <v>330</v>
      </c>
      <c r="D118" s="39">
        <f t="shared" si="7"/>
        <v>37757</v>
      </c>
      <c r="E118" s="40">
        <f>ROUND(0.5+SUM(B119:B$122)/B118,2)</f>
        <v>1.75</v>
      </c>
      <c r="F118" s="23">
        <f>'Application 1'!F118</f>
        <v>2939</v>
      </c>
      <c r="G118" s="39">
        <f t="shared" si="8"/>
        <v>1065</v>
      </c>
      <c r="H118" s="39">
        <f t="shared" si="9"/>
        <v>36237</v>
      </c>
      <c r="I118" s="40">
        <f>ROUND(0.5+SUM(F119:F$122)/F118,2)</f>
        <v>1.78</v>
      </c>
      <c r="J118" s="23">
        <f>'Application 1'!J118</f>
        <v>1882</v>
      </c>
      <c r="K118" s="39">
        <f t="shared" si="10"/>
        <v>689</v>
      </c>
      <c r="L118" s="39">
        <f t="shared" si="11"/>
        <v>36610</v>
      </c>
      <c r="M118" s="40">
        <f>ROUND(0.5+SUM(J119:J$122)/J118,2)</f>
        <v>1.77</v>
      </c>
      <c r="O118" s="26"/>
    </row>
    <row r="119" spans="1:15" x14ac:dyDescent="0.2">
      <c r="A119" s="25" t="s">
        <v>115</v>
      </c>
      <c r="B119" s="23">
        <f>'Application 1'!B119</f>
        <v>544</v>
      </c>
      <c r="C119" s="39">
        <f t="shared" si="6"/>
        <v>209</v>
      </c>
      <c r="D119" s="39">
        <f t="shared" si="7"/>
        <v>38419</v>
      </c>
      <c r="E119" s="40">
        <f>ROUND(0.5+SUM(B120:B$122)/B119,2)</f>
        <v>1.51</v>
      </c>
      <c r="F119" s="23">
        <f>'Application 1'!F119</f>
        <v>1874</v>
      </c>
      <c r="G119" s="39">
        <f t="shared" si="8"/>
        <v>697</v>
      </c>
      <c r="H119" s="39">
        <f t="shared" si="9"/>
        <v>37193</v>
      </c>
      <c r="I119" s="40">
        <f>ROUND(0.5+SUM(F120:F$122)/F119,2)</f>
        <v>1.51</v>
      </c>
      <c r="J119" s="23">
        <f>'Application 1'!J119</f>
        <v>1193</v>
      </c>
      <c r="K119" s="39">
        <f t="shared" si="10"/>
        <v>447</v>
      </c>
      <c r="L119" s="39">
        <f t="shared" si="11"/>
        <v>37469</v>
      </c>
      <c r="M119" s="40">
        <f>ROUND(0.5+SUM(J120:J$122)/J119,2)</f>
        <v>1.51</v>
      </c>
      <c r="O119" s="26"/>
    </row>
    <row r="120" spans="1:15" x14ac:dyDescent="0.2">
      <c r="A120" s="25" t="s">
        <v>116</v>
      </c>
      <c r="B120" s="23">
        <f>'Application 1'!B120</f>
        <v>335</v>
      </c>
      <c r="C120" s="39">
        <f t="shared" si="6"/>
        <v>123</v>
      </c>
      <c r="D120" s="39">
        <f t="shared" si="7"/>
        <v>36716</v>
      </c>
      <c r="E120" s="40">
        <f>ROUND(0.5+SUM(B121:B$122)/B120,2)</f>
        <v>1.1299999999999999</v>
      </c>
      <c r="F120" s="23">
        <f>'Application 1'!F120</f>
        <v>1177</v>
      </c>
      <c r="G120" s="39">
        <f t="shared" si="8"/>
        <v>455</v>
      </c>
      <c r="H120" s="39">
        <f t="shared" si="9"/>
        <v>38658</v>
      </c>
      <c r="I120" s="40">
        <f>ROUND(0.5+SUM(F121:F$122)/F120,2)</f>
        <v>1.1100000000000001</v>
      </c>
      <c r="J120" s="23">
        <f>'Application 1'!J120</f>
        <v>746</v>
      </c>
      <c r="K120" s="39">
        <f t="shared" si="10"/>
        <v>286</v>
      </c>
      <c r="L120" s="39">
        <f t="shared" si="11"/>
        <v>38338</v>
      </c>
      <c r="M120" s="40">
        <f>ROUND(0.5+SUM(J121:J$122)/J120,2)</f>
        <v>1.1200000000000001</v>
      </c>
      <c r="O120" s="26"/>
    </row>
    <row r="121" spans="1:15" x14ac:dyDescent="0.2">
      <c r="A121" s="25" t="s">
        <v>117</v>
      </c>
      <c r="B121" s="23">
        <f>'Application 1'!B121</f>
        <v>212</v>
      </c>
      <c r="C121" s="39">
        <f t="shared" si="6"/>
        <v>212</v>
      </c>
      <c r="D121" s="39">
        <f t="shared" si="7"/>
        <v>100000</v>
      </c>
      <c r="E121" s="40">
        <f>ROUND(0.5+SUM(B122:B$122)/B121,2)</f>
        <v>0.5</v>
      </c>
      <c r="F121" s="23">
        <f>'Application 1'!F121</f>
        <v>722</v>
      </c>
      <c r="G121" s="39">
        <f t="shared" si="8"/>
        <v>722</v>
      </c>
      <c r="H121" s="39">
        <f t="shared" si="9"/>
        <v>100000</v>
      </c>
      <c r="I121" s="40">
        <f>ROUND(0.5+SUM(F122:F$122)/F121,2)</f>
        <v>0.5</v>
      </c>
      <c r="J121" s="23">
        <f>'Application 1'!J121</f>
        <v>460</v>
      </c>
      <c r="K121" s="39">
        <f t="shared" si="10"/>
        <v>460</v>
      </c>
      <c r="L121" s="39">
        <f t="shared" si="11"/>
        <v>100000</v>
      </c>
      <c r="M121" s="40">
        <f>ROUND(0.5+SUM(J122:J$122)/J121,2)</f>
        <v>0.5</v>
      </c>
      <c r="O121" s="26"/>
    </row>
    <row r="122" spans="1:15" x14ac:dyDescent="0.2">
      <c r="A122" s="50" t="s">
        <v>122</v>
      </c>
      <c r="B122" s="23">
        <f>'Application 1'!B122</f>
        <v>0</v>
      </c>
      <c r="C122" s="33"/>
      <c r="D122" s="33"/>
      <c r="E122" s="37"/>
      <c r="F122" s="23">
        <f>'Application 1'!F122</f>
        <v>0</v>
      </c>
      <c r="G122" s="33"/>
      <c r="H122" s="33"/>
      <c r="I122" s="37"/>
      <c r="J122" s="23">
        <f>'Application 1'!J122</f>
        <v>0</v>
      </c>
      <c r="K122" s="33"/>
      <c r="L122" s="33"/>
      <c r="M122" s="37"/>
    </row>
    <row r="123" spans="1:15" x14ac:dyDescent="0.2">
      <c r="A123" s="51" t="s">
        <v>128</v>
      </c>
    </row>
    <row r="124" spans="1:15" x14ac:dyDescent="0.2">
      <c r="A124" s="31" t="s">
        <v>118</v>
      </c>
    </row>
    <row r="125" spans="1:15" x14ac:dyDescent="0.2">
      <c r="A125" s="31" t="s">
        <v>119</v>
      </c>
    </row>
  </sheetData>
  <mergeCells count="3">
    <mergeCell ref="B11:E11"/>
    <mergeCell ref="F11:I11"/>
    <mergeCell ref="J11:M11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4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Q126"/>
  <sheetViews>
    <sheetView zoomScale="85" zoomScaleNormal="85" zoomScaleSheetLayoutView="50" workbookViewId="0">
      <pane xSplit="1" ySplit="15" topLeftCell="B16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baseColWidth="10" defaultRowHeight="12.75" x14ac:dyDescent="0.2"/>
  <cols>
    <col min="1" max="1" width="10.7109375" style="1" customWidth="1"/>
    <col min="2" max="3" width="8.140625" style="2" customWidth="1"/>
    <col min="4" max="4" width="8.85546875" style="2" customWidth="1"/>
    <col min="5" max="5" width="6.140625" style="2" customWidth="1"/>
    <col min="6" max="7" width="8.140625" style="2" customWidth="1"/>
    <col min="8" max="8" width="8.85546875" style="2" customWidth="1"/>
    <col min="9" max="9" width="7.140625" style="2" bestFit="1" customWidth="1"/>
    <col min="10" max="11" width="8.140625" style="2" customWidth="1"/>
    <col min="12" max="12" width="8.85546875" style="2" customWidth="1"/>
    <col min="13" max="13" width="6.140625" style="2" customWidth="1"/>
    <col min="14" max="16384" width="11.42578125" style="1"/>
  </cols>
  <sheetData>
    <row r="1" spans="1:15" ht="15" customHeight="1" x14ac:dyDescent="0.2">
      <c r="A1" s="1" t="s">
        <v>130</v>
      </c>
    </row>
    <row r="2" spans="1:15" x14ac:dyDescent="0.2">
      <c r="A2" s="1" t="s">
        <v>1</v>
      </c>
      <c r="I2" s="3"/>
    </row>
    <row r="4" spans="1:15" x14ac:dyDescent="0.2">
      <c r="A4" s="1" t="s">
        <v>2</v>
      </c>
    </row>
    <row r="5" spans="1:15" x14ac:dyDescent="0.2">
      <c r="A5" s="1" t="s">
        <v>3</v>
      </c>
    </row>
    <row r="6" spans="1:15" x14ac:dyDescent="0.2">
      <c r="A6" s="1" t="s">
        <v>4</v>
      </c>
    </row>
    <row r="8" spans="1:15" x14ac:dyDescent="0.2">
      <c r="A8" s="38" t="s">
        <v>121</v>
      </c>
      <c r="B8" s="1"/>
    </row>
    <row r="10" spans="1:15" x14ac:dyDescent="0.2">
      <c r="A10" s="4"/>
      <c r="B10" s="5"/>
      <c r="C10" s="6"/>
      <c r="D10" s="6"/>
      <c r="E10" s="7"/>
      <c r="F10" s="5"/>
      <c r="G10" s="6"/>
      <c r="H10" s="6"/>
      <c r="I10" s="7"/>
      <c r="J10" s="5"/>
      <c r="K10" s="6"/>
      <c r="L10" s="6"/>
      <c r="M10" s="7"/>
    </row>
    <row r="11" spans="1:15" x14ac:dyDescent="0.2">
      <c r="A11" s="8"/>
      <c r="B11" s="54" t="s">
        <v>5</v>
      </c>
      <c r="C11" s="55"/>
      <c r="D11" s="55"/>
      <c r="E11" s="56"/>
      <c r="F11" s="54" t="s">
        <v>6</v>
      </c>
      <c r="G11" s="55"/>
      <c r="H11" s="55"/>
      <c r="I11" s="56"/>
      <c r="J11" s="54" t="s">
        <v>7</v>
      </c>
      <c r="K11" s="55"/>
      <c r="L11" s="55"/>
      <c r="M11" s="56"/>
    </row>
    <row r="12" spans="1:15" x14ac:dyDescent="0.2">
      <c r="A12" s="9" t="s">
        <v>8</v>
      </c>
      <c r="B12" s="10"/>
      <c r="C12" s="11"/>
      <c r="D12" s="11"/>
      <c r="E12" s="12"/>
      <c r="F12" s="10"/>
      <c r="G12" s="11"/>
      <c r="H12" s="11"/>
      <c r="I12" s="12"/>
      <c r="J12" s="10"/>
      <c r="K12" s="11"/>
      <c r="L12" s="11"/>
      <c r="M12" s="12"/>
    </row>
    <row r="13" spans="1:15" x14ac:dyDescent="0.2">
      <c r="A13" s="9" t="s">
        <v>9</v>
      </c>
      <c r="B13" s="34"/>
      <c r="C13" s="13"/>
      <c r="D13" s="13"/>
      <c r="E13" s="13"/>
      <c r="F13" s="14"/>
      <c r="G13" s="13"/>
      <c r="H13" s="13"/>
      <c r="I13" s="13"/>
      <c r="J13" s="14"/>
      <c r="K13" s="13"/>
      <c r="L13" s="13"/>
      <c r="M13" s="13"/>
      <c r="O13" s="17"/>
    </row>
    <row r="14" spans="1:15" x14ac:dyDescent="0.2">
      <c r="A14" s="8"/>
      <c r="B14" s="19" t="s">
        <v>10</v>
      </c>
      <c r="C14" s="35" t="s">
        <v>120</v>
      </c>
      <c r="D14" s="18" t="s">
        <v>11</v>
      </c>
      <c r="E14" s="18" t="s">
        <v>12</v>
      </c>
      <c r="F14" s="17" t="s">
        <v>10</v>
      </c>
      <c r="G14" s="35" t="s">
        <v>120</v>
      </c>
      <c r="H14" s="18" t="s">
        <v>11</v>
      </c>
      <c r="I14" s="18" t="s">
        <v>12</v>
      </c>
      <c r="J14" s="17" t="s">
        <v>10</v>
      </c>
      <c r="K14" s="35" t="s">
        <v>120</v>
      </c>
      <c r="L14" s="18" t="s">
        <v>11</v>
      </c>
      <c r="M14" s="18" t="s">
        <v>12</v>
      </c>
      <c r="O14" s="17"/>
    </row>
    <row r="15" spans="1:15" x14ac:dyDescent="0.2">
      <c r="A15" s="21"/>
      <c r="B15" s="10"/>
      <c r="C15" s="22"/>
      <c r="D15" s="22"/>
      <c r="E15" s="22"/>
      <c r="F15" s="11"/>
      <c r="G15" s="22"/>
      <c r="H15" s="22"/>
      <c r="I15" s="22"/>
      <c r="J15" s="11"/>
      <c r="K15" s="22"/>
      <c r="L15" s="22"/>
      <c r="M15" s="22"/>
    </row>
    <row r="16" spans="1:15" x14ac:dyDescent="0.2">
      <c r="B16" s="23"/>
      <c r="C16" s="32"/>
      <c r="D16" s="32"/>
      <c r="E16" s="36"/>
      <c r="F16" s="23"/>
      <c r="G16" s="32"/>
      <c r="H16" s="32"/>
      <c r="I16" s="36"/>
      <c r="J16" s="23"/>
      <c r="K16" s="32"/>
      <c r="L16" s="32"/>
      <c r="M16" s="36"/>
    </row>
    <row r="17" spans="1:17" x14ac:dyDescent="0.2">
      <c r="A17" s="25" t="s">
        <v>13</v>
      </c>
      <c r="B17" s="41">
        <v>100000</v>
      </c>
      <c r="C17" s="39">
        <f>ROUND(B17*D17/100000,0)</f>
        <v>384</v>
      </c>
      <c r="D17" s="32">
        <f>'Application 2'!D17</f>
        <v>384</v>
      </c>
      <c r="E17" s="40">
        <f>ROUND(0.5+SUM(B18:B$123)/B17,2)</f>
        <v>79.209999999999994</v>
      </c>
      <c r="F17" s="41">
        <v>100000</v>
      </c>
      <c r="G17" s="39">
        <f>ROUND(F17*H17/100000,0)</f>
        <v>317</v>
      </c>
      <c r="H17" s="32">
        <f>'Application 2'!H17</f>
        <v>317</v>
      </c>
      <c r="I17" s="40">
        <f>ROUND(0.5+SUM(F18:F$123)/F17,2)</f>
        <v>85.28</v>
      </c>
      <c r="J17" s="41">
        <v>100000</v>
      </c>
      <c r="K17" s="39">
        <f>ROUND(J17*L17/100000,0)</f>
        <v>351</v>
      </c>
      <c r="L17" s="32">
        <f>'Application 2'!L17</f>
        <v>351</v>
      </c>
      <c r="M17" s="40">
        <f>ROUND(0.5+SUM(J18:J$123)/J17,2)</f>
        <v>82.18</v>
      </c>
      <c r="O17" s="26"/>
      <c r="Q17" s="27"/>
    </row>
    <row r="18" spans="1:17" x14ac:dyDescent="0.2">
      <c r="A18" s="25" t="s">
        <v>14</v>
      </c>
      <c r="B18" s="41">
        <f>B17-C17</f>
        <v>99616</v>
      </c>
      <c r="C18" s="39">
        <f t="shared" ref="C18:C81" si="0">ROUND(B18*D18/100000,0)</f>
        <v>27</v>
      </c>
      <c r="D18" s="32">
        <f>'Application 2'!D18</f>
        <v>27</v>
      </c>
      <c r="E18" s="40">
        <f>ROUND(0.5+SUM(B19:B$123)/B18,2)</f>
        <v>78.52</v>
      </c>
      <c r="F18" s="41">
        <f>F17-G17</f>
        <v>99683</v>
      </c>
      <c r="G18" s="39">
        <f t="shared" ref="G18:G81" si="1">ROUND(F18*H18/100000,0)</f>
        <v>25</v>
      </c>
      <c r="H18" s="32">
        <f>'Application 2'!H18</f>
        <v>25</v>
      </c>
      <c r="I18" s="40">
        <f>ROUND(0.5+SUM(F19:F$123)/F18,2)</f>
        <v>84.55</v>
      </c>
      <c r="J18" s="41">
        <f>J17-K17</f>
        <v>99649</v>
      </c>
      <c r="K18" s="39">
        <f t="shared" ref="K18:K81" si="2">ROUND(J18*L18/100000,0)</f>
        <v>26</v>
      </c>
      <c r="L18" s="32">
        <f>'Application 2'!L18</f>
        <v>26</v>
      </c>
      <c r="M18" s="40">
        <f>ROUND(0.5+SUM(J19:J$123)/J18,2)</f>
        <v>81.459999999999994</v>
      </c>
      <c r="O18" s="26"/>
    </row>
    <row r="19" spans="1:17" x14ac:dyDescent="0.2">
      <c r="A19" s="25" t="s">
        <v>15</v>
      </c>
      <c r="B19" s="41">
        <f t="shared" ref="B19:B82" si="3">B18-C18</f>
        <v>99589</v>
      </c>
      <c r="C19" s="39">
        <f t="shared" si="0"/>
        <v>18</v>
      </c>
      <c r="D19" s="32">
        <f>'Application 2'!D19</f>
        <v>18</v>
      </c>
      <c r="E19" s="40">
        <f>ROUND(0.5+SUM(B20:B$123)/B19,2)</f>
        <v>77.540000000000006</v>
      </c>
      <c r="F19" s="41">
        <f t="shared" ref="F19:F82" si="4">F18-G18</f>
        <v>99658</v>
      </c>
      <c r="G19" s="39">
        <f t="shared" si="1"/>
        <v>15</v>
      </c>
      <c r="H19" s="32">
        <f>'Application 2'!H19</f>
        <v>15</v>
      </c>
      <c r="I19" s="40">
        <f>ROUND(0.5+SUM(F20:F$123)/F19,2)</f>
        <v>83.57</v>
      </c>
      <c r="J19" s="41">
        <f t="shared" ref="J19:J82" si="5">J18-K18</f>
        <v>99623</v>
      </c>
      <c r="K19" s="39">
        <f t="shared" si="2"/>
        <v>17</v>
      </c>
      <c r="L19" s="32">
        <f>'Application 2'!L19</f>
        <v>17</v>
      </c>
      <c r="M19" s="40">
        <f>ROUND(0.5+SUM(J20:J$123)/J19,2)</f>
        <v>80.489999999999995</v>
      </c>
      <c r="O19" s="26"/>
    </row>
    <row r="20" spans="1:17" x14ac:dyDescent="0.2">
      <c r="A20" s="25" t="s">
        <v>16</v>
      </c>
      <c r="B20" s="41">
        <f t="shared" si="3"/>
        <v>99571</v>
      </c>
      <c r="C20" s="39">
        <f t="shared" si="0"/>
        <v>14</v>
      </c>
      <c r="D20" s="32">
        <f>'Application 2'!D20</f>
        <v>14</v>
      </c>
      <c r="E20" s="40">
        <f>ROUND(0.5+SUM(B21:B$123)/B20,2)</f>
        <v>76.55</v>
      </c>
      <c r="F20" s="41">
        <f t="shared" si="4"/>
        <v>99643</v>
      </c>
      <c r="G20" s="39">
        <f t="shared" si="1"/>
        <v>11</v>
      </c>
      <c r="H20" s="32">
        <f>'Application 2'!H20</f>
        <v>11</v>
      </c>
      <c r="I20" s="40">
        <f>ROUND(0.5+SUM(F21:F$123)/F20,2)</f>
        <v>82.59</v>
      </c>
      <c r="J20" s="41">
        <f t="shared" si="5"/>
        <v>99606</v>
      </c>
      <c r="K20" s="39">
        <f t="shared" si="2"/>
        <v>13</v>
      </c>
      <c r="L20" s="32">
        <f>'Application 2'!L20</f>
        <v>13</v>
      </c>
      <c r="M20" s="40">
        <f>ROUND(0.5+SUM(J21:J$123)/J20,2)</f>
        <v>79.5</v>
      </c>
      <c r="O20" s="26"/>
    </row>
    <row r="21" spans="1:17" x14ac:dyDescent="0.2">
      <c r="A21" s="25" t="s">
        <v>17</v>
      </c>
      <c r="B21" s="41">
        <f t="shared" si="3"/>
        <v>99557</v>
      </c>
      <c r="C21" s="39">
        <f t="shared" si="0"/>
        <v>12</v>
      </c>
      <c r="D21" s="32">
        <f>'Application 2'!D21</f>
        <v>12</v>
      </c>
      <c r="E21" s="40">
        <f>ROUND(0.5+SUM(B22:B$123)/B21,2)</f>
        <v>75.56</v>
      </c>
      <c r="F21" s="41">
        <f t="shared" si="4"/>
        <v>99632</v>
      </c>
      <c r="G21" s="39">
        <f t="shared" si="1"/>
        <v>8</v>
      </c>
      <c r="H21" s="32">
        <f>'Application 2'!H21</f>
        <v>8</v>
      </c>
      <c r="I21" s="40">
        <f>ROUND(0.5+SUM(F22:F$123)/F21,2)</f>
        <v>81.599999999999994</v>
      </c>
      <c r="J21" s="41">
        <f t="shared" si="5"/>
        <v>99593</v>
      </c>
      <c r="K21" s="39">
        <f t="shared" si="2"/>
        <v>10</v>
      </c>
      <c r="L21" s="32">
        <f>'Application 2'!L21</f>
        <v>10</v>
      </c>
      <c r="M21" s="40">
        <f>ROUND(0.5+SUM(J22:J$123)/J21,2)</f>
        <v>78.510000000000005</v>
      </c>
      <c r="O21" s="26"/>
    </row>
    <row r="22" spans="1:17" x14ac:dyDescent="0.2">
      <c r="A22" s="25" t="s">
        <v>18</v>
      </c>
      <c r="B22" s="41">
        <f t="shared" si="3"/>
        <v>99545</v>
      </c>
      <c r="C22" s="39">
        <f t="shared" si="0"/>
        <v>10</v>
      </c>
      <c r="D22" s="32">
        <f>'Application 2'!D22</f>
        <v>10</v>
      </c>
      <c r="E22" s="40">
        <f>ROUND(0.5+SUM(B23:B$123)/B22,2)</f>
        <v>74.569999999999993</v>
      </c>
      <c r="F22" s="41">
        <f t="shared" si="4"/>
        <v>99624</v>
      </c>
      <c r="G22" s="39">
        <f t="shared" si="1"/>
        <v>8</v>
      </c>
      <c r="H22" s="32">
        <f>'Application 2'!H22</f>
        <v>8</v>
      </c>
      <c r="I22" s="40">
        <f>ROUND(0.5+SUM(F23:F$123)/F22,2)</f>
        <v>80.599999999999994</v>
      </c>
      <c r="J22" s="41">
        <f t="shared" si="5"/>
        <v>99583</v>
      </c>
      <c r="K22" s="39">
        <f t="shared" si="2"/>
        <v>9</v>
      </c>
      <c r="L22" s="32">
        <f>'Application 2'!L22</f>
        <v>9</v>
      </c>
      <c r="M22" s="40">
        <f>ROUND(0.5+SUM(J23:J$123)/J22,2)</f>
        <v>77.52</v>
      </c>
      <c r="O22" s="26"/>
    </row>
    <row r="23" spans="1:17" x14ac:dyDescent="0.2">
      <c r="A23" s="25" t="s">
        <v>19</v>
      </c>
      <c r="B23" s="41">
        <f t="shared" si="3"/>
        <v>99535</v>
      </c>
      <c r="C23" s="39">
        <f t="shared" si="0"/>
        <v>9</v>
      </c>
      <c r="D23" s="32">
        <f>'Application 2'!D23</f>
        <v>9</v>
      </c>
      <c r="E23" s="40">
        <f>ROUND(0.5+SUM(B24:B$123)/B23,2)</f>
        <v>73.58</v>
      </c>
      <c r="F23" s="41">
        <f t="shared" si="4"/>
        <v>99616</v>
      </c>
      <c r="G23" s="39">
        <f t="shared" si="1"/>
        <v>7</v>
      </c>
      <c r="H23" s="32">
        <f>'Application 2'!H23</f>
        <v>7</v>
      </c>
      <c r="I23" s="40">
        <f>ROUND(0.5+SUM(F24:F$123)/F23,2)</f>
        <v>79.61</v>
      </c>
      <c r="J23" s="41">
        <f t="shared" si="5"/>
        <v>99574</v>
      </c>
      <c r="K23" s="39">
        <f t="shared" si="2"/>
        <v>8</v>
      </c>
      <c r="L23" s="32">
        <f>'Application 2'!L23</f>
        <v>8</v>
      </c>
      <c r="M23" s="40">
        <f>ROUND(0.5+SUM(J24:J$123)/J23,2)</f>
        <v>76.52</v>
      </c>
      <c r="O23" s="26"/>
    </row>
    <row r="24" spans="1:17" x14ac:dyDescent="0.2">
      <c r="A24" s="25" t="s">
        <v>20</v>
      </c>
      <c r="B24" s="41">
        <f t="shared" si="3"/>
        <v>99526</v>
      </c>
      <c r="C24" s="39">
        <f t="shared" si="0"/>
        <v>9</v>
      </c>
      <c r="D24" s="32">
        <f>'Application 2'!D24</f>
        <v>9</v>
      </c>
      <c r="E24" s="40">
        <f>ROUND(0.5+SUM(B25:B$123)/B24,2)</f>
        <v>72.58</v>
      </c>
      <c r="F24" s="41">
        <f t="shared" si="4"/>
        <v>99609</v>
      </c>
      <c r="G24" s="39">
        <f t="shared" si="1"/>
        <v>7</v>
      </c>
      <c r="H24" s="32">
        <f>'Application 2'!H24</f>
        <v>7</v>
      </c>
      <c r="I24" s="40">
        <f>ROUND(0.5+SUM(F25:F$123)/F24,2)</f>
        <v>78.61</v>
      </c>
      <c r="J24" s="41">
        <f t="shared" si="5"/>
        <v>99566</v>
      </c>
      <c r="K24" s="39">
        <f t="shared" si="2"/>
        <v>8</v>
      </c>
      <c r="L24" s="32">
        <f>'Application 2'!L24</f>
        <v>8</v>
      </c>
      <c r="M24" s="40">
        <f>ROUND(0.5+SUM(J25:J$123)/J24,2)</f>
        <v>75.53</v>
      </c>
      <c r="O24" s="26"/>
    </row>
    <row r="25" spans="1:17" x14ac:dyDescent="0.2">
      <c r="A25" s="25" t="s">
        <v>21</v>
      </c>
      <c r="B25" s="41">
        <f t="shared" si="3"/>
        <v>99517</v>
      </c>
      <c r="C25" s="39">
        <f t="shared" si="0"/>
        <v>8</v>
      </c>
      <c r="D25" s="32">
        <f>'Application 2'!D25</f>
        <v>8</v>
      </c>
      <c r="E25" s="40">
        <f>ROUND(0.5+SUM(B26:B$123)/B25,2)</f>
        <v>71.59</v>
      </c>
      <c r="F25" s="41">
        <f t="shared" si="4"/>
        <v>99602</v>
      </c>
      <c r="G25" s="39">
        <f t="shared" si="1"/>
        <v>6</v>
      </c>
      <c r="H25" s="32">
        <f>'Application 2'!H25</f>
        <v>6</v>
      </c>
      <c r="I25" s="40">
        <f>ROUND(0.5+SUM(F26:F$123)/F25,2)</f>
        <v>77.62</v>
      </c>
      <c r="J25" s="41">
        <f t="shared" si="5"/>
        <v>99558</v>
      </c>
      <c r="K25" s="39">
        <f t="shared" si="2"/>
        <v>7</v>
      </c>
      <c r="L25" s="32">
        <f>'Application 2'!L25</f>
        <v>7</v>
      </c>
      <c r="M25" s="40">
        <f>ROUND(0.5+SUM(J26:J$123)/J25,2)</f>
        <v>74.540000000000006</v>
      </c>
      <c r="O25" s="26"/>
    </row>
    <row r="26" spans="1:17" x14ac:dyDescent="0.2">
      <c r="A26" s="25" t="s">
        <v>22</v>
      </c>
      <c r="B26" s="41">
        <f t="shared" si="3"/>
        <v>99509</v>
      </c>
      <c r="C26" s="39">
        <f t="shared" si="0"/>
        <v>8</v>
      </c>
      <c r="D26" s="32">
        <f>'Application 2'!D26</f>
        <v>8</v>
      </c>
      <c r="E26" s="40">
        <f>ROUND(0.5+SUM(B27:B$123)/B26,2)</f>
        <v>70.599999999999994</v>
      </c>
      <c r="F26" s="41">
        <f t="shared" si="4"/>
        <v>99596</v>
      </c>
      <c r="G26" s="39">
        <f t="shared" si="1"/>
        <v>6</v>
      </c>
      <c r="H26" s="32">
        <f>'Application 2'!H26</f>
        <v>6</v>
      </c>
      <c r="I26" s="40">
        <f>ROUND(0.5+SUM(F27:F$123)/F26,2)</f>
        <v>76.62</v>
      </c>
      <c r="J26" s="41">
        <f t="shared" si="5"/>
        <v>99551</v>
      </c>
      <c r="K26" s="39">
        <f t="shared" si="2"/>
        <v>7</v>
      </c>
      <c r="L26" s="32">
        <f>'Application 2'!L26</f>
        <v>7</v>
      </c>
      <c r="M26" s="40">
        <f>ROUND(0.5+SUM(J27:J$123)/J26,2)</f>
        <v>73.540000000000006</v>
      </c>
      <c r="O26" s="26"/>
    </row>
    <row r="27" spans="1:17" x14ac:dyDescent="0.2">
      <c r="A27" s="25" t="s">
        <v>23</v>
      </c>
      <c r="B27" s="41">
        <f t="shared" si="3"/>
        <v>99501</v>
      </c>
      <c r="C27" s="39">
        <f t="shared" si="0"/>
        <v>7</v>
      </c>
      <c r="D27" s="32">
        <f>'Application 2'!D27</f>
        <v>7</v>
      </c>
      <c r="E27" s="40">
        <f>ROUND(0.5+SUM(B28:B$123)/B27,2)</f>
        <v>69.599999999999994</v>
      </c>
      <c r="F27" s="41">
        <f t="shared" si="4"/>
        <v>99590</v>
      </c>
      <c r="G27" s="39">
        <f t="shared" si="1"/>
        <v>6</v>
      </c>
      <c r="H27" s="32">
        <f>'Application 2'!H27</f>
        <v>6</v>
      </c>
      <c r="I27" s="40">
        <f>ROUND(0.5+SUM(F28:F$123)/F27,2)</f>
        <v>75.63</v>
      </c>
      <c r="J27" s="41">
        <f t="shared" si="5"/>
        <v>99544</v>
      </c>
      <c r="K27" s="39">
        <f t="shared" si="2"/>
        <v>7</v>
      </c>
      <c r="L27" s="32">
        <f>'Application 2'!L27</f>
        <v>7</v>
      </c>
      <c r="M27" s="40">
        <f>ROUND(0.5+SUM(J28:J$123)/J27,2)</f>
        <v>72.55</v>
      </c>
      <c r="O27" s="26"/>
    </row>
    <row r="28" spans="1:17" x14ac:dyDescent="0.2">
      <c r="A28" s="25" t="s">
        <v>24</v>
      </c>
      <c r="B28" s="41">
        <f t="shared" si="3"/>
        <v>99494</v>
      </c>
      <c r="C28" s="39">
        <f t="shared" si="0"/>
        <v>8</v>
      </c>
      <c r="D28" s="32">
        <f>'Application 2'!D28</f>
        <v>8</v>
      </c>
      <c r="E28" s="40">
        <f>ROUND(0.5+SUM(B29:B$123)/B28,2)</f>
        <v>68.61</v>
      </c>
      <c r="F28" s="41">
        <f t="shared" si="4"/>
        <v>99584</v>
      </c>
      <c r="G28" s="39">
        <f t="shared" si="1"/>
        <v>7</v>
      </c>
      <c r="H28" s="32">
        <f>'Application 2'!H28</f>
        <v>7</v>
      </c>
      <c r="I28" s="40">
        <f>ROUND(0.5+SUM(F29:F$123)/F28,2)</f>
        <v>74.63</v>
      </c>
      <c r="J28" s="41">
        <f t="shared" si="5"/>
        <v>99537</v>
      </c>
      <c r="K28" s="39">
        <f t="shared" si="2"/>
        <v>7</v>
      </c>
      <c r="L28" s="32">
        <f>'Application 2'!L28</f>
        <v>7</v>
      </c>
      <c r="M28" s="40">
        <f>ROUND(0.5+SUM(J29:J$123)/J28,2)</f>
        <v>71.55</v>
      </c>
      <c r="O28" s="26"/>
    </row>
    <row r="29" spans="1:17" x14ac:dyDescent="0.2">
      <c r="A29" s="25" t="s">
        <v>25</v>
      </c>
      <c r="B29" s="41">
        <f t="shared" si="3"/>
        <v>99486</v>
      </c>
      <c r="C29" s="39">
        <f t="shared" si="0"/>
        <v>9</v>
      </c>
      <c r="D29" s="32">
        <f>'Application 2'!D29</f>
        <v>9</v>
      </c>
      <c r="E29" s="40">
        <f>ROUND(0.5+SUM(B30:B$123)/B29,2)</f>
        <v>67.61</v>
      </c>
      <c r="F29" s="41">
        <f t="shared" si="4"/>
        <v>99577</v>
      </c>
      <c r="G29" s="39">
        <f t="shared" si="1"/>
        <v>6</v>
      </c>
      <c r="H29" s="32">
        <f>'Application 2'!H29</f>
        <v>6</v>
      </c>
      <c r="I29" s="40">
        <f>ROUND(0.5+SUM(F30:F$123)/F29,2)</f>
        <v>73.64</v>
      </c>
      <c r="J29" s="41">
        <f t="shared" si="5"/>
        <v>99530</v>
      </c>
      <c r="K29" s="39">
        <f t="shared" si="2"/>
        <v>8</v>
      </c>
      <c r="L29" s="32">
        <f>'Application 2'!L29</f>
        <v>8</v>
      </c>
      <c r="M29" s="40">
        <f>ROUND(0.5+SUM(J30:J$123)/J29,2)</f>
        <v>70.56</v>
      </c>
      <c r="O29" s="26"/>
    </row>
    <row r="30" spans="1:17" x14ac:dyDescent="0.2">
      <c r="A30" s="25" t="s">
        <v>26</v>
      </c>
      <c r="B30" s="41">
        <f t="shared" si="3"/>
        <v>99477</v>
      </c>
      <c r="C30" s="39">
        <f t="shared" si="0"/>
        <v>11</v>
      </c>
      <c r="D30" s="32">
        <f>'Application 2'!D30</f>
        <v>11</v>
      </c>
      <c r="E30" s="40">
        <f>ROUND(0.5+SUM(B31:B$123)/B30,2)</f>
        <v>66.62</v>
      </c>
      <c r="F30" s="41">
        <f t="shared" si="4"/>
        <v>99571</v>
      </c>
      <c r="G30" s="39">
        <f t="shared" si="1"/>
        <v>8</v>
      </c>
      <c r="H30" s="32">
        <f>'Application 2'!H30</f>
        <v>8</v>
      </c>
      <c r="I30" s="40">
        <f>ROUND(0.5+SUM(F31:F$123)/F30,2)</f>
        <v>72.64</v>
      </c>
      <c r="J30" s="41">
        <f t="shared" si="5"/>
        <v>99522</v>
      </c>
      <c r="K30" s="39">
        <f t="shared" si="2"/>
        <v>9</v>
      </c>
      <c r="L30" s="32">
        <f>'Application 2'!L30</f>
        <v>9</v>
      </c>
      <c r="M30" s="40">
        <f>ROUND(0.5+SUM(J31:J$123)/J30,2)</f>
        <v>69.56</v>
      </c>
      <c r="O30" s="26"/>
    </row>
    <row r="31" spans="1:17" x14ac:dyDescent="0.2">
      <c r="A31" s="25" t="s">
        <v>27</v>
      </c>
      <c r="B31" s="41">
        <f t="shared" si="3"/>
        <v>99466</v>
      </c>
      <c r="C31" s="39">
        <f t="shared" si="0"/>
        <v>15</v>
      </c>
      <c r="D31" s="32">
        <f>'Application 2'!D31</f>
        <v>15</v>
      </c>
      <c r="E31" s="40">
        <f>ROUND(0.5+SUM(B32:B$123)/B31,2)</f>
        <v>65.63</v>
      </c>
      <c r="F31" s="41">
        <f t="shared" si="4"/>
        <v>99563</v>
      </c>
      <c r="G31" s="39">
        <f t="shared" si="1"/>
        <v>11</v>
      </c>
      <c r="H31" s="32">
        <f>'Application 2'!H31</f>
        <v>11</v>
      </c>
      <c r="I31" s="40">
        <f>ROUND(0.5+SUM(F32:F$123)/F31,2)</f>
        <v>71.650000000000006</v>
      </c>
      <c r="J31" s="41">
        <f t="shared" si="5"/>
        <v>99513</v>
      </c>
      <c r="K31" s="39">
        <f t="shared" si="2"/>
        <v>13</v>
      </c>
      <c r="L31" s="32">
        <f>'Application 2'!L31</f>
        <v>13</v>
      </c>
      <c r="M31" s="40">
        <f>ROUND(0.5+SUM(J32:J$123)/J31,2)</f>
        <v>68.569999999999993</v>
      </c>
      <c r="O31" s="26"/>
    </row>
    <row r="32" spans="1:17" x14ac:dyDescent="0.2">
      <c r="A32" s="25" t="s">
        <v>28</v>
      </c>
      <c r="B32" s="41">
        <f t="shared" si="3"/>
        <v>99451</v>
      </c>
      <c r="C32" s="39">
        <f t="shared" si="0"/>
        <v>18</v>
      </c>
      <c r="D32" s="32">
        <f>'Application 2'!D32</f>
        <v>18</v>
      </c>
      <c r="E32" s="40">
        <f>ROUND(0.5+SUM(B33:B$123)/B32,2)</f>
        <v>64.64</v>
      </c>
      <c r="F32" s="41">
        <f t="shared" si="4"/>
        <v>99552</v>
      </c>
      <c r="G32" s="39">
        <f t="shared" si="1"/>
        <v>12</v>
      </c>
      <c r="H32" s="32">
        <f>'Application 2'!H32</f>
        <v>12</v>
      </c>
      <c r="I32" s="40">
        <f>ROUND(0.5+SUM(F33:F$123)/F32,2)</f>
        <v>70.66</v>
      </c>
      <c r="J32" s="41">
        <f t="shared" si="5"/>
        <v>99500</v>
      </c>
      <c r="K32" s="39">
        <f t="shared" si="2"/>
        <v>15</v>
      </c>
      <c r="L32" s="32">
        <f>'Application 2'!L32</f>
        <v>15</v>
      </c>
      <c r="M32" s="40">
        <f>ROUND(0.5+SUM(J33:J$123)/J32,2)</f>
        <v>67.58</v>
      </c>
      <c r="O32" s="26"/>
    </row>
    <row r="33" spans="1:15" x14ac:dyDescent="0.2">
      <c r="A33" s="25" t="s">
        <v>29</v>
      </c>
      <c r="B33" s="41">
        <f t="shared" si="3"/>
        <v>99433</v>
      </c>
      <c r="C33" s="39">
        <f t="shared" si="0"/>
        <v>23</v>
      </c>
      <c r="D33" s="32">
        <f>'Application 2'!D33</f>
        <v>23</v>
      </c>
      <c r="E33" s="40">
        <f>ROUND(0.5+SUM(B34:B$123)/B33,2)</f>
        <v>63.65</v>
      </c>
      <c r="F33" s="41">
        <f t="shared" si="4"/>
        <v>99540</v>
      </c>
      <c r="G33" s="39">
        <f t="shared" si="1"/>
        <v>13</v>
      </c>
      <c r="H33" s="32">
        <f>'Application 2'!H33</f>
        <v>13</v>
      </c>
      <c r="I33" s="40">
        <f>ROUND(0.5+SUM(F34:F$123)/F33,2)</f>
        <v>69.67</v>
      </c>
      <c r="J33" s="41">
        <f t="shared" si="5"/>
        <v>99485</v>
      </c>
      <c r="K33" s="39">
        <f t="shared" si="2"/>
        <v>18</v>
      </c>
      <c r="L33" s="32">
        <f>'Application 2'!L33</f>
        <v>18</v>
      </c>
      <c r="M33" s="40">
        <f>ROUND(0.5+SUM(J34:J$123)/J33,2)</f>
        <v>66.59</v>
      </c>
      <c r="O33" s="26"/>
    </row>
    <row r="34" spans="1:15" x14ac:dyDescent="0.2">
      <c r="A34" s="25" t="s">
        <v>30</v>
      </c>
      <c r="B34" s="41">
        <f t="shared" si="3"/>
        <v>99410</v>
      </c>
      <c r="C34" s="39">
        <f t="shared" si="0"/>
        <v>31</v>
      </c>
      <c r="D34" s="32">
        <f>'Application 2'!D34</f>
        <v>31</v>
      </c>
      <c r="E34" s="40">
        <f>ROUND(0.5+SUM(B35:B$123)/B34,2)</f>
        <v>62.66</v>
      </c>
      <c r="F34" s="41">
        <f t="shared" si="4"/>
        <v>99527</v>
      </c>
      <c r="G34" s="39">
        <f t="shared" si="1"/>
        <v>14</v>
      </c>
      <c r="H34" s="32">
        <f>'Application 2'!H34</f>
        <v>14</v>
      </c>
      <c r="I34" s="40">
        <f>ROUND(0.5+SUM(F35:F$123)/F34,2)</f>
        <v>68.67</v>
      </c>
      <c r="J34" s="41">
        <f t="shared" si="5"/>
        <v>99467</v>
      </c>
      <c r="K34" s="39">
        <f t="shared" si="2"/>
        <v>23</v>
      </c>
      <c r="L34" s="32">
        <f>'Application 2'!L34</f>
        <v>23</v>
      </c>
      <c r="M34" s="40">
        <f>ROUND(0.5+SUM(J35:J$123)/J34,2)</f>
        <v>65.599999999999994</v>
      </c>
      <c r="O34" s="26"/>
    </row>
    <row r="35" spans="1:15" x14ac:dyDescent="0.2">
      <c r="A35" s="25" t="s">
        <v>31</v>
      </c>
      <c r="B35" s="41">
        <f t="shared" si="3"/>
        <v>99379</v>
      </c>
      <c r="C35" s="39">
        <f t="shared" si="0"/>
        <v>43</v>
      </c>
      <c r="D35" s="32">
        <f>'Application 2'!D35</f>
        <v>43</v>
      </c>
      <c r="E35" s="40">
        <f>ROUND(0.5+SUM(B36:B$123)/B35,2)</f>
        <v>61.68</v>
      </c>
      <c r="F35" s="41">
        <f t="shared" si="4"/>
        <v>99513</v>
      </c>
      <c r="G35" s="39">
        <f t="shared" si="1"/>
        <v>17</v>
      </c>
      <c r="H35" s="32">
        <f>'Application 2'!H35</f>
        <v>17</v>
      </c>
      <c r="I35" s="40">
        <f>ROUND(0.5+SUM(F36:F$123)/F35,2)</f>
        <v>67.680000000000007</v>
      </c>
      <c r="J35" s="41">
        <f t="shared" si="5"/>
        <v>99444</v>
      </c>
      <c r="K35" s="39">
        <f t="shared" si="2"/>
        <v>30</v>
      </c>
      <c r="L35" s="32">
        <f>'Application 2'!L35</f>
        <v>30</v>
      </c>
      <c r="M35" s="40">
        <f>ROUND(0.5+SUM(J36:J$123)/J35,2)</f>
        <v>64.61</v>
      </c>
      <c r="O35" s="26"/>
    </row>
    <row r="36" spans="1:15" x14ac:dyDescent="0.2">
      <c r="A36" s="25" t="s">
        <v>32</v>
      </c>
      <c r="B36" s="41">
        <f t="shared" si="3"/>
        <v>99336</v>
      </c>
      <c r="C36" s="39">
        <f t="shared" si="0"/>
        <v>51</v>
      </c>
      <c r="D36" s="32">
        <f>'Application 2'!D36</f>
        <v>51</v>
      </c>
      <c r="E36" s="40">
        <f>ROUND(0.5+SUM(B37:B$123)/B36,2)</f>
        <v>60.71</v>
      </c>
      <c r="F36" s="41">
        <f t="shared" si="4"/>
        <v>99496</v>
      </c>
      <c r="G36" s="39">
        <f t="shared" si="1"/>
        <v>20</v>
      </c>
      <c r="H36" s="32">
        <f>'Application 2'!H36</f>
        <v>20</v>
      </c>
      <c r="I36" s="40">
        <f>ROUND(0.5+SUM(F37:F$123)/F36,2)</f>
        <v>66.7</v>
      </c>
      <c r="J36" s="41">
        <f t="shared" si="5"/>
        <v>99414</v>
      </c>
      <c r="K36" s="39">
        <f t="shared" si="2"/>
        <v>35</v>
      </c>
      <c r="L36" s="32">
        <f>'Application 2'!L36</f>
        <v>35</v>
      </c>
      <c r="M36" s="40">
        <f>ROUND(0.5+SUM(J37:J$123)/J36,2)</f>
        <v>63.63</v>
      </c>
      <c r="O36" s="26"/>
    </row>
    <row r="37" spans="1:15" x14ac:dyDescent="0.2">
      <c r="A37" s="25" t="s">
        <v>33</v>
      </c>
      <c r="B37" s="41">
        <f t="shared" si="3"/>
        <v>99285</v>
      </c>
      <c r="C37" s="39">
        <f t="shared" si="0"/>
        <v>53</v>
      </c>
      <c r="D37" s="32">
        <f>'Application 2'!D37</f>
        <v>53</v>
      </c>
      <c r="E37" s="40">
        <f>ROUND(0.5+SUM(B38:B$123)/B37,2)</f>
        <v>59.74</v>
      </c>
      <c r="F37" s="41">
        <f t="shared" si="4"/>
        <v>99476</v>
      </c>
      <c r="G37" s="39">
        <f t="shared" si="1"/>
        <v>23</v>
      </c>
      <c r="H37" s="32">
        <f>'Application 2'!H37</f>
        <v>23</v>
      </c>
      <c r="I37" s="40">
        <f>ROUND(0.5+SUM(F38:F$123)/F37,2)</f>
        <v>65.709999999999994</v>
      </c>
      <c r="J37" s="41">
        <f t="shared" si="5"/>
        <v>99379</v>
      </c>
      <c r="K37" s="39">
        <f t="shared" si="2"/>
        <v>38</v>
      </c>
      <c r="L37" s="32">
        <f>'Application 2'!L37</f>
        <v>38</v>
      </c>
      <c r="M37" s="40">
        <f>ROUND(0.5+SUM(J38:J$123)/J37,2)</f>
        <v>62.66</v>
      </c>
      <c r="O37" s="26"/>
    </row>
    <row r="38" spans="1:15" x14ac:dyDescent="0.2">
      <c r="A38" s="25" t="s">
        <v>34</v>
      </c>
      <c r="B38" s="41">
        <f t="shared" si="3"/>
        <v>99232</v>
      </c>
      <c r="C38" s="39">
        <f t="shared" si="0"/>
        <v>57</v>
      </c>
      <c r="D38" s="32">
        <f>'Application 2'!D38</f>
        <v>57</v>
      </c>
      <c r="E38" s="40">
        <f>ROUND(0.5+SUM(B39:B$123)/B38,2)</f>
        <v>58.77</v>
      </c>
      <c r="F38" s="41">
        <f t="shared" si="4"/>
        <v>99453</v>
      </c>
      <c r="G38" s="39">
        <f t="shared" si="1"/>
        <v>19</v>
      </c>
      <c r="H38" s="32">
        <f>'Application 2'!H38</f>
        <v>19</v>
      </c>
      <c r="I38" s="40">
        <f>ROUND(0.5+SUM(F39:F$123)/F38,2)</f>
        <v>64.72</v>
      </c>
      <c r="J38" s="41">
        <f t="shared" si="5"/>
        <v>99341</v>
      </c>
      <c r="K38" s="39">
        <f t="shared" si="2"/>
        <v>38</v>
      </c>
      <c r="L38" s="32">
        <f>'Application 2'!L38</f>
        <v>38</v>
      </c>
      <c r="M38" s="40">
        <f>ROUND(0.5+SUM(J39:J$123)/J38,2)</f>
        <v>61.68</v>
      </c>
      <c r="O38" s="26"/>
    </row>
    <row r="39" spans="1:15" x14ac:dyDescent="0.2">
      <c r="A39" s="25" t="s">
        <v>35</v>
      </c>
      <c r="B39" s="41">
        <f t="shared" si="3"/>
        <v>99175</v>
      </c>
      <c r="C39" s="39">
        <f t="shared" si="0"/>
        <v>58</v>
      </c>
      <c r="D39" s="32">
        <f>'Application 2'!D39</f>
        <v>58</v>
      </c>
      <c r="E39" s="40">
        <f>ROUND(0.5+SUM(B40:B$123)/B39,2)</f>
        <v>57.8</v>
      </c>
      <c r="F39" s="41">
        <f t="shared" si="4"/>
        <v>99434</v>
      </c>
      <c r="G39" s="39">
        <f t="shared" si="1"/>
        <v>20</v>
      </c>
      <c r="H39" s="32">
        <f>'Application 2'!H39</f>
        <v>20</v>
      </c>
      <c r="I39" s="40">
        <f>ROUND(0.5+SUM(F40:F$123)/F39,2)</f>
        <v>63.74</v>
      </c>
      <c r="J39" s="41">
        <f t="shared" si="5"/>
        <v>99303</v>
      </c>
      <c r="K39" s="39">
        <f t="shared" si="2"/>
        <v>39</v>
      </c>
      <c r="L39" s="32">
        <f>'Application 2'!L39</f>
        <v>39</v>
      </c>
      <c r="M39" s="40">
        <f>ROUND(0.5+SUM(J40:J$123)/J39,2)</f>
        <v>60.7</v>
      </c>
      <c r="O39" s="26"/>
    </row>
    <row r="40" spans="1:15" x14ac:dyDescent="0.2">
      <c r="A40" s="25" t="s">
        <v>36</v>
      </c>
      <c r="B40" s="41">
        <f t="shared" si="3"/>
        <v>99117</v>
      </c>
      <c r="C40" s="39">
        <f t="shared" si="0"/>
        <v>59</v>
      </c>
      <c r="D40" s="32">
        <f>'Application 2'!D40</f>
        <v>60</v>
      </c>
      <c r="E40" s="40">
        <f>ROUND(0.5+SUM(B41:B$123)/B40,2)</f>
        <v>56.84</v>
      </c>
      <c r="F40" s="41">
        <f t="shared" si="4"/>
        <v>99414</v>
      </c>
      <c r="G40" s="39">
        <f t="shared" si="1"/>
        <v>22</v>
      </c>
      <c r="H40" s="32">
        <f>'Application 2'!H40</f>
        <v>22</v>
      </c>
      <c r="I40" s="40">
        <f>ROUND(0.5+SUM(F41:F$123)/F40,2)</f>
        <v>62.75</v>
      </c>
      <c r="J40" s="41">
        <f t="shared" si="5"/>
        <v>99264</v>
      </c>
      <c r="K40" s="39">
        <f t="shared" si="2"/>
        <v>41</v>
      </c>
      <c r="L40" s="32">
        <f>'Application 2'!L40</f>
        <v>41</v>
      </c>
      <c r="M40" s="40">
        <f>ROUND(0.5+SUM(J41:J$123)/J40,2)</f>
        <v>59.73</v>
      </c>
      <c r="O40" s="26"/>
    </row>
    <row r="41" spans="1:15" x14ac:dyDescent="0.2">
      <c r="A41" s="25" t="s">
        <v>37</v>
      </c>
      <c r="B41" s="41">
        <f t="shared" si="3"/>
        <v>99058</v>
      </c>
      <c r="C41" s="39">
        <f t="shared" si="0"/>
        <v>61</v>
      </c>
      <c r="D41" s="32">
        <f>'Application 2'!D41</f>
        <v>62</v>
      </c>
      <c r="E41" s="40">
        <f>ROUND(0.5+SUM(B42:B$123)/B41,2)</f>
        <v>55.87</v>
      </c>
      <c r="F41" s="41">
        <f t="shared" si="4"/>
        <v>99392</v>
      </c>
      <c r="G41" s="39">
        <f t="shared" si="1"/>
        <v>22</v>
      </c>
      <c r="H41" s="32">
        <f>'Application 2'!H41</f>
        <v>22</v>
      </c>
      <c r="I41" s="40">
        <f>ROUND(0.5+SUM(F42:F$123)/F41,2)</f>
        <v>61.76</v>
      </c>
      <c r="J41" s="41">
        <f t="shared" si="5"/>
        <v>99223</v>
      </c>
      <c r="K41" s="39">
        <f t="shared" si="2"/>
        <v>43</v>
      </c>
      <c r="L41" s="32">
        <f>'Application 2'!L41</f>
        <v>43</v>
      </c>
      <c r="M41" s="40">
        <f>ROUND(0.5+SUM(J42:J$123)/J41,2)</f>
        <v>58.75</v>
      </c>
      <c r="O41" s="26"/>
    </row>
    <row r="42" spans="1:15" x14ac:dyDescent="0.2">
      <c r="A42" s="25" t="s">
        <v>38</v>
      </c>
      <c r="B42" s="41">
        <f t="shared" si="3"/>
        <v>98997</v>
      </c>
      <c r="C42" s="39">
        <f t="shared" si="0"/>
        <v>64</v>
      </c>
      <c r="D42" s="32">
        <f>'Application 2'!D42</f>
        <v>65</v>
      </c>
      <c r="E42" s="40">
        <f>ROUND(0.5+SUM(B43:B$123)/B42,2)</f>
        <v>54.91</v>
      </c>
      <c r="F42" s="41">
        <f t="shared" si="4"/>
        <v>99370</v>
      </c>
      <c r="G42" s="39">
        <f t="shared" si="1"/>
        <v>23</v>
      </c>
      <c r="H42" s="32">
        <f>'Application 2'!H42</f>
        <v>23</v>
      </c>
      <c r="I42" s="40">
        <f>ROUND(0.5+SUM(F43:F$123)/F42,2)</f>
        <v>60.78</v>
      </c>
      <c r="J42" s="41">
        <f t="shared" si="5"/>
        <v>99180</v>
      </c>
      <c r="K42" s="39">
        <f t="shared" si="2"/>
        <v>44</v>
      </c>
      <c r="L42" s="32">
        <f>'Application 2'!L42</f>
        <v>44</v>
      </c>
      <c r="M42" s="40">
        <f>ROUND(0.5+SUM(J43:J$123)/J42,2)</f>
        <v>57.78</v>
      </c>
      <c r="O42" s="26"/>
    </row>
    <row r="43" spans="1:15" x14ac:dyDescent="0.2">
      <c r="A43" s="25" t="s">
        <v>39</v>
      </c>
      <c r="B43" s="41">
        <f t="shared" si="3"/>
        <v>98933</v>
      </c>
      <c r="C43" s="39">
        <f t="shared" si="0"/>
        <v>70</v>
      </c>
      <c r="D43" s="32">
        <f>'Application 2'!D43</f>
        <v>71</v>
      </c>
      <c r="E43" s="40">
        <f>ROUND(0.5+SUM(B44:B$123)/B43,2)</f>
        <v>53.94</v>
      </c>
      <c r="F43" s="41">
        <f t="shared" si="4"/>
        <v>99347</v>
      </c>
      <c r="G43" s="39">
        <f t="shared" si="1"/>
        <v>25</v>
      </c>
      <c r="H43" s="32">
        <f>'Application 2'!H43</f>
        <v>25</v>
      </c>
      <c r="I43" s="40">
        <f>ROUND(0.5+SUM(F44:F$123)/F43,2)</f>
        <v>59.79</v>
      </c>
      <c r="J43" s="41">
        <f t="shared" si="5"/>
        <v>99136</v>
      </c>
      <c r="K43" s="39">
        <f t="shared" si="2"/>
        <v>49</v>
      </c>
      <c r="L43" s="32">
        <f>'Application 2'!L43</f>
        <v>49</v>
      </c>
      <c r="M43" s="40">
        <f>ROUND(0.5+SUM(J44:J$123)/J43,2)</f>
        <v>56.8</v>
      </c>
      <c r="O43" s="26"/>
    </row>
    <row r="44" spans="1:15" x14ac:dyDescent="0.2">
      <c r="A44" s="25" t="s">
        <v>40</v>
      </c>
      <c r="B44" s="41">
        <f t="shared" si="3"/>
        <v>98863</v>
      </c>
      <c r="C44" s="39">
        <f t="shared" si="0"/>
        <v>69</v>
      </c>
      <c r="D44" s="32">
        <f>'Application 2'!D44</f>
        <v>70</v>
      </c>
      <c r="E44" s="40">
        <f>ROUND(0.5+SUM(B45:B$123)/B44,2)</f>
        <v>52.98</v>
      </c>
      <c r="F44" s="41">
        <f t="shared" si="4"/>
        <v>99322</v>
      </c>
      <c r="G44" s="39">
        <f t="shared" si="1"/>
        <v>25</v>
      </c>
      <c r="H44" s="32">
        <f>'Application 2'!H44</f>
        <v>25</v>
      </c>
      <c r="I44" s="40">
        <f>ROUND(0.5+SUM(F45:F$123)/F44,2)</f>
        <v>58.8</v>
      </c>
      <c r="J44" s="41">
        <f t="shared" si="5"/>
        <v>99087</v>
      </c>
      <c r="K44" s="39">
        <f t="shared" si="2"/>
        <v>48</v>
      </c>
      <c r="L44" s="32">
        <f>'Application 2'!L44</f>
        <v>48</v>
      </c>
      <c r="M44" s="40">
        <f>ROUND(0.5+SUM(J45:J$123)/J44,2)</f>
        <v>55.83</v>
      </c>
      <c r="O44" s="26"/>
    </row>
    <row r="45" spans="1:15" x14ac:dyDescent="0.2">
      <c r="A45" s="25" t="s">
        <v>41</v>
      </c>
      <c r="B45" s="41">
        <f t="shared" si="3"/>
        <v>98794</v>
      </c>
      <c r="C45" s="39">
        <f t="shared" si="0"/>
        <v>74</v>
      </c>
      <c r="D45" s="32">
        <f>'Application 2'!D45</f>
        <v>75</v>
      </c>
      <c r="E45" s="40">
        <f>ROUND(0.5+SUM(B46:B$123)/B45,2)</f>
        <v>52.01</v>
      </c>
      <c r="F45" s="41">
        <f t="shared" si="4"/>
        <v>99297</v>
      </c>
      <c r="G45" s="39">
        <f t="shared" si="1"/>
        <v>27</v>
      </c>
      <c r="H45" s="32">
        <f>'Application 2'!H45</f>
        <v>27</v>
      </c>
      <c r="I45" s="40">
        <f>ROUND(0.5+SUM(F46:F$123)/F45,2)</f>
        <v>57.82</v>
      </c>
      <c r="J45" s="41">
        <f t="shared" si="5"/>
        <v>99039</v>
      </c>
      <c r="K45" s="39">
        <f t="shared" si="2"/>
        <v>51</v>
      </c>
      <c r="L45" s="32">
        <f>'Application 2'!L45</f>
        <v>51</v>
      </c>
      <c r="M45" s="40">
        <f>ROUND(0.5+SUM(J46:J$123)/J45,2)</f>
        <v>54.86</v>
      </c>
      <c r="O45" s="26"/>
    </row>
    <row r="46" spans="1:15" x14ac:dyDescent="0.2">
      <c r="A46" s="25" t="s">
        <v>42</v>
      </c>
      <c r="B46" s="41">
        <f t="shared" si="3"/>
        <v>98720</v>
      </c>
      <c r="C46" s="39">
        <f t="shared" si="0"/>
        <v>76</v>
      </c>
      <c r="D46" s="32">
        <f>'Application 2'!D46</f>
        <v>77</v>
      </c>
      <c r="E46" s="40">
        <f>ROUND(0.5+SUM(B47:B$123)/B46,2)</f>
        <v>51.05</v>
      </c>
      <c r="F46" s="41">
        <f t="shared" si="4"/>
        <v>99270</v>
      </c>
      <c r="G46" s="39">
        <f t="shared" si="1"/>
        <v>31</v>
      </c>
      <c r="H46" s="32">
        <f>'Application 2'!H46</f>
        <v>31</v>
      </c>
      <c r="I46" s="40">
        <f>ROUND(0.5+SUM(F47:F$123)/F46,2)</f>
        <v>56.84</v>
      </c>
      <c r="J46" s="41">
        <f t="shared" si="5"/>
        <v>98988</v>
      </c>
      <c r="K46" s="39">
        <f t="shared" si="2"/>
        <v>54</v>
      </c>
      <c r="L46" s="32">
        <f>'Application 2'!L46</f>
        <v>55</v>
      </c>
      <c r="M46" s="40">
        <f>ROUND(0.5+SUM(J47:J$123)/J46,2)</f>
        <v>53.88</v>
      </c>
      <c r="O46" s="26"/>
    </row>
    <row r="47" spans="1:15" x14ac:dyDescent="0.2">
      <c r="A47" s="25" t="s">
        <v>43</v>
      </c>
      <c r="B47" s="41">
        <f t="shared" si="3"/>
        <v>98644</v>
      </c>
      <c r="C47" s="39">
        <f t="shared" si="0"/>
        <v>81</v>
      </c>
      <c r="D47" s="32">
        <f>'Application 2'!D47</f>
        <v>82</v>
      </c>
      <c r="E47" s="40">
        <f>ROUND(0.5+SUM(B48:B$123)/B47,2)</f>
        <v>50.09</v>
      </c>
      <c r="F47" s="41">
        <f t="shared" si="4"/>
        <v>99239</v>
      </c>
      <c r="G47" s="39">
        <f t="shared" si="1"/>
        <v>29</v>
      </c>
      <c r="H47" s="32">
        <f>'Application 2'!H47</f>
        <v>29</v>
      </c>
      <c r="I47" s="40">
        <f>ROUND(0.5+SUM(F48:F$123)/F47,2)</f>
        <v>55.85</v>
      </c>
      <c r="J47" s="41">
        <f t="shared" si="5"/>
        <v>98934</v>
      </c>
      <c r="K47" s="39">
        <f t="shared" si="2"/>
        <v>55</v>
      </c>
      <c r="L47" s="32">
        <f>'Application 2'!L47</f>
        <v>56</v>
      </c>
      <c r="M47" s="40">
        <f>ROUND(0.5+SUM(J48:J$123)/J47,2)</f>
        <v>52.91</v>
      </c>
      <c r="O47" s="26"/>
    </row>
    <row r="48" spans="1:15" x14ac:dyDescent="0.2">
      <c r="A48" s="25" t="s">
        <v>44</v>
      </c>
      <c r="B48" s="41">
        <f t="shared" si="3"/>
        <v>98563</v>
      </c>
      <c r="C48" s="39">
        <f t="shared" si="0"/>
        <v>81</v>
      </c>
      <c r="D48" s="32">
        <f>'Application 2'!D48</f>
        <v>82</v>
      </c>
      <c r="E48" s="40">
        <f>ROUND(0.5+SUM(B49:B$123)/B48,2)</f>
        <v>49.13</v>
      </c>
      <c r="F48" s="41">
        <f t="shared" si="4"/>
        <v>99210</v>
      </c>
      <c r="G48" s="39">
        <f t="shared" si="1"/>
        <v>33</v>
      </c>
      <c r="H48" s="32">
        <f>'Application 2'!H48</f>
        <v>33</v>
      </c>
      <c r="I48" s="40">
        <f>ROUND(0.5+SUM(F49:F$123)/F48,2)</f>
        <v>54.87</v>
      </c>
      <c r="J48" s="41">
        <f t="shared" si="5"/>
        <v>98879</v>
      </c>
      <c r="K48" s="39">
        <f t="shared" si="2"/>
        <v>57</v>
      </c>
      <c r="L48" s="32">
        <f>'Application 2'!L48</f>
        <v>58</v>
      </c>
      <c r="M48" s="40">
        <f>ROUND(0.5+SUM(J49:J$123)/J48,2)</f>
        <v>51.94</v>
      </c>
      <c r="O48" s="26"/>
    </row>
    <row r="49" spans="1:15" x14ac:dyDescent="0.2">
      <c r="A49" s="25" t="s">
        <v>45</v>
      </c>
      <c r="B49" s="41">
        <f t="shared" si="3"/>
        <v>98482</v>
      </c>
      <c r="C49" s="39">
        <f t="shared" si="0"/>
        <v>85</v>
      </c>
      <c r="D49" s="32">
        <f>'Application 2'!D49</f>
        <v>86</v>
      </c>
      <c r="E49" s="40">
        <f>ROUND(0.5+SUM(B50:B$123)/B49,2)</f>
        <v>48.17</v>
      </c>
      <c r="F49" s="41">
        <f t="shared" si="4"/>
        <v>99177</v>
      </c>
      <c r="G49" s="39">
        <f t="shared" si="1"/>
        <v>35</v>
      </c>
      <c r="H49" s="32">
        <f>'Application 2'!H49</f>
        <v>35</v>
      </c>
      <c r="I49" s="40">
        <f>ROUND(0.5+SUM(F50:F$123)/F49,2)</f>
        <v>53.89</v>
      </c>
      <c r="J49" s="41">
        <f t="shared" si="5"/>
        <v>98822</v>
      </c>
      <c r="K49" s="39">
        <f t="shared" si="2"/>
        <v>60</v>
      </c>
      <c r="L49" s="32">
        <f>'Application 2'!L49</f>
        <v>61</v>
      </c>
      <c r="M49" s="40">
        <f>ROUND(0.5+SUM(J50:J$123)/J49,2)</f>
        <v>50.97</v>
      </c>
      <c r="O49" s="26"/>
    </row>
    <row r="50" spans="1:15" x14ac:dyDescent="0.2">
      <c r="A50" s="25" t="s">
        <v>46</v>
      </c>
      <c r="B50" s="41">
        <f t="shared" si="3"/>
        <v>98397</v>
      </c>
      <c r="C50" s="39">
        <f t="shared" si="0"/>
        <v>88</v>
      </c>
      <c r="D50" s="32">
        <f>'Application 2'!D50</f>
        <v>89</v>
      </c>
      <c r="E50" s="40">
        <f>ROUND(0.5+SUM(B51:B$123)/B50,2)</f>
        <v>47.21</v>
      </c>
      <c r="F50" s="41">
        <f t="shared" si="4"/>
        <v>99142</v>
      </c>
      <c r="G50" s="39">
        <f t="shared" si="1"/>
        <v>37</v>
      </c>
      <c r="H50" s="32">
        <f>'Application 2'!H50</f>
        <v>37</v>
      </c>
      <c r="I50" s="40">
        <f>ROUND(0.5+SUM(F51:F$123)/F50,2)</f>
        <v>52.91</v>
      </c>
      <c r="J50" s="41">
        <f t="shared" si="5"/>
        <v>98762</v>
      </c>
      <c r="K50" s="39">
        <f t="shared" si="2"/>
        <v>62</v>
      </c>
      <c r="L50" s="32">
        <f>'Application 2'!L50</f>
        <v>63</v>
      </c>
      <c r="M50" s="40">
        <f>ROUND(0.5+SUM(J51:J$123)/J50,2)</f>
        <v>50</v>
      </c>
      <c r="O50" s="26"/>
    </row>
    <row r="51" spans="1:15" x14ac:dyDescent="0.2">
      <c r="A51" s="25" t="s">
        <v>47</v>
      </c>
      <c r="B51" s="41">
        <f t="shared" si="3"/>
        <v>98309</v>
      </c>
      <c r="C51" s="39">
        <f t="shared" si="0"/>
        <v>97</v>
      </c>
      <c r="D51" s="32">
        <f>'Application 2'!D51</f>
        <v>99</v>
      </c>
      <c r="E51" s="40">
        <f>ROUND(0.5+SUM(B52:B$123)/B51,2)</f>
        <v>46.26</v>
      </c>
      <c r="F51" s="41">
        <f t="shared" si="4"/>
        <v>99105</v>
      </c>
      <c r="G51" s="39">
        <f t="shared" si="1"/>
        <v>38</v>
      </c>
      <c r="H51" s="32">
        <f>'Application 2'!H51</f>
        <v>38</v>
      </c>
      <c r="I51" s="40">
        <f>ROUND(0.5+SUM(F52:F$123)/F51,2)</f>
        <v>51.93</v>
      </c>
      <c r="J51" s="41">
        <f t="shared" si="5"/>
        <v>98700</v>
      </c>
      <c r="K51" s="39">
        <f t="shared" si="2"/>
        <v>68</v>
      </c>
      <c r="L51" s="32">
        <f>'Application 2'!L51</f>
        <v>69</v>
      </c>
      <c r="M51" s="40">
        <f>ROUND(0.5+SUM(J52:J$123)/J51,2)</f>
        <v>49.03</v>
      </c>
      <c r="O51" s="26"/>
    </row>
    <row r="52" spans="1:15" x14ac:dyDescent="0.2">
      <c r="A52" s="25" t="s">
        <v>48</v>
      </c>
      <c r="B52" s="41">
        <f t="shared" si="3"/>
        <v>98212</v>
      </c>
      <c r="C52" s="39">
        <f t="shared" si="0"/>
        <v>97</v>
      </c>
      <c r="D52" s="32">
        <f>'Application 2'!D52</f>
        <v>99</v>
      </c>
      <c r="E52" s="40">
        <f>ROUND(0.5+SUM(B53:B$123)/B52,2)</f>
        <v>45.3</v>
      </c>
      <c r="F52" s="41">
        <f t="shared" si="4"/>
        <v>99067</v>
      </c>
      <c r="G52" s="39">
        <f t="shared" si="1"/>
        <v>41</v>
      </c>
      <c r="H52" s="32">
        <f>'Application 2'!H52</f>
        <v>41</v>
      </c>
      <c r="I52" s="40">
        <f>ROUND(0.5+SUM(F53:F$123)/F52,2)</f>
        <v>50.95</v>
      </c>
      <c r="J52" s="41">
        <f t="shared" si="5"/>
        <v>98632</v>
      </c>
      <c r="K52" s="39">
        <f t="shared" si="2"/>
        <v>70</v>
      </c>
      <c r="L52" s="32">
        <f>'Application 2'!L52</f>
        <v>71</v>
      </c>
      <c r="M52" s="40">
        <f>ROUND(0.5+SUM(J53:J$123)/J52,2)</f>
        <v>48.07</v>
      </c>
      <c r="O52" s="26"/>
    </row>
    <row r="53" spans="1:15" x14ac:dyDescent="0.2">
      <c r="A53" s="25" t="s">
        <v>49</v>
      </c>
      <c r="B53" s="41">
        <f t="shared" si="3"/>
        <v>98115</v>
      </c>
      <c r="C53" s="39">
        <f t="shared" si="0"/>
        <v>103</v>
      </c>
      <c r="D53" s="32">
        <f>'Application 2'!D53</f>
        <v>105</v>
      </c>
      <c r="E53" s="40">
        <f>ROUND(0.5+SUM(B54:B$123)/B53,2)</f>
        <v>44.35</v>
      </c>
      <c r="F53" s="41">
        <f t="shared" si="4"/>
        <v>99026</v>
      </c>
      <c r="G53" s="39">
        <f t="shared" si="1"/>
        <v>51</v>
      </c>
      <c r="H53" s="32">
        <f>'Application 2'!H53</f>
        <v>51</v>
      </c>
      <c r="I53" s="40">
        <f>ROUND(0.5+SUM(F54:F$123)/F53,2)</f>
        <v>49.97</v>
      </c>
      <c r="J53" s="41">
        <f t="shared" si="5"/>
        <v>98562</v>
      </c>
      <c r="K53" s="39">
        <f t="shared" si="2"/>
        <v>78</v>
      </c>
      <c r="L53" s="32">
        <f>'Application 2'!L53</f>
        <v>79</v>
      </c>
      <c r="M53" s="40">
        <f>ROUND(0.5+SUM(J54:J$123)/J53,2)</f>
        <v>47.1</v>
      </c>
      <c r="O53" s="26"/>
    </row>
    <row r="54" spans="1:15" x14ac:dyDescent="0.2">
      <c r="A54" s="25" t="s">
        <v>50</v>
      </c>
      <c r="B54" s="41">
        <f t="shared" si="3"/>
        <v>98012</v>
      </c>
      <c r="C54" s="39">
        <f t="shared" si="0"/>
        <v>116</v>
      </c>
      <c r="D54" s="32">
        <f>'Application 2'!D54</f>
        <v>118</v>
      </c>
      <c r="E54" s="40">
        <f>ROUND(0.5+SUM(B55:B$123)/B54,2)</f>
        <v>43.39</v>
      </c>
      <c r="F54" s="41">
        <f t="shared" si="4"/>
        <v>98975</v>
      </c>
      <c r="G54" s="39">
        <f t="shared" si="1"/>
        <v>55</v>
      </c>
      <c r="H54" s="32">
        <f>'Application 2'!H54</f>
        <v>56</v>
      </c>
      <c r="I54" s="40">
        <f>ROUND(0.5+SUM(F55:F$123)/F54,2)</f>
        <v>48.99</v>
      </c>
      <c r="J54" s="41">
        <f t="shared" si="5"/>
        <v>98484</v>
      </c>
      <c r="K54" s="39">
        <f t="shared" si="2"/>
        <v>87</v>
      </c>
      <c r="L54" s="32">
        <f>'Application 2'!L54</f>
        <v>88</v>
      </c>
      <c r="M54" s="40">
        <f>ROUND(0.5+SUM(J55:J$123)/J54,2)</f>
        <v>46.14</v>
      </c>
      <c r="O54" s="26"/>
    </row>
    <row r="55" spans="1:15" x14ac:dyDescent="0.2">
      <c r="A55" s="25" t="s">
        <v>51</v>
      </c>
      <c r="B55" s="41">
        <f t="shared" si="3"/>
        <v>97896</v>
      </c>
      <c r="C55" s="39">
        <f t="shared" si="0"/>
        <v>123</v>
      </c>
      <c r="D55" s="32">
        <f>'Application 2'!D55</f>
        <v>126</v>
      </c>
      <c r="E55" s="40">
        <f>ROUND(0.5+SUM(B56:B$123)/B55,2)</f>
        <v>42.44</v>
      </c>
      <c r="F55" s="41">
        <f t="shared" si="4"/>
        <v>98920</v>
      </c>
      <c r="G55" s="39">
        <f t="shared" si="1"/>
        <v>61</v>
      </c>
      <c r="H55" s="32">
        <f>'Application 2'!H55</f>
        <v>62</v>
      </c>
      <c r="I55" s="40">
        <f>ROUND(0.5+SUM(F56:F$123)/F55,2)</f>
        <v>48.02</v>
      </c>
      <c r="J55" s="41">
        <f t="shared" si="5"/>
        <v>98397</v>
      </c>
      <c r="K55" s="39">
        <f t="shared" si="2"/>
        <v>93</v>
      </c>
      <c r="L55" s="32">
        <f>'Application 2'!L55</f>
        <v>95</v>
      </c>
      <c r="M55" s="40">
        <f>ROUND(0.5+SUM(J56:J$123)/J55,2)</f>
        <v>45.18</v>
      </c>
      <c r="O55" s="26"/>
    </row>
    <row r="56" spans="1:15" x14ac:dyDescent="0.2">
      <c r="A56" s="25" t="s">
        <v>52</v>
      </c>
      <c r="B56" s="41">
        <f t="shared" si="3"/>
        <v>97773</v>
      </c>
      <c r="C56" s="39">
        <f t="shared" si="0"/>
        <v>137</v>
      </c>
      <c r="D56" s="32">
        <f>'Application 2'!D56</f>
        <v>140</v>
      </c>
      <c r="E56" s="40">
        <f>ROUND(0.5+SUM(B57:B$123)/B56,2)</f>
        <v>41.5</v>
      </c>
      <c r="F56" s="41">
        <f t="shared" si="4"/>
        <v>98859</v>
      </c>
      <c r="G56" s="39">
        <f t="shared" si="1"/>
        <v>67</v>
      </c>
      <c r="H56" s="32">
        <f>'Application 2'!H56</f>
        <v>68</v>
      </c>
      <c r="I56" s="40">
        <f>ROUND(0.5+SUM(F57:F$123)/F56,2)</f>
        <v>47.05</v>
      </c>
      <c r="J56" s="41">
        <f t="shared" si="5"/>
        <v>98304</v>
      </c>
      <c r="K56" s="39">
        <f t="shared" si="2"/>
        <v>102</v>
      </c>
      <c r="L56" s="32">
        <f>'Application 2'!L56</f>
        <v>104</v>
      </c>
      <c r="M56" s="40">
        <f>ROUND(0.5+SUM(J57:J$123)/J56,2)</f>
        <v>44.22</v>
      </c>
      <c r="O56" s="26"/>
    </row>
    <row r="57" spans="1:15" x14ac:dyDescent="0.2">
      <c r="A57" s="25" t="s">
        <v>53</v>
      </c>
      <c r="B57" s="41">
        <f t="shared" si="3"/>
        <v>97636</v>
      </c>
      <c r="C57" s="39">
        <f t="shared" si="0"/>
        <v>142</v>
      </c>
      <c r="D57" s="32">
        <f>'Application 2'!D57</f>
        <v>145</v>
      </c>
      <c r="E57" s="40">
        <f>ROUND(0.5+SUM(B58:B$123)/B57,2)</f>
        <v>40.549999999999997</v>
      </c>
      <c r="F57" s="41">
        <f t="shared" si="4"/>
        <v>98792</v>
      </c>
      <c r="G57" s="39">
        <f t="shared" si="1"/>
        <v>71</v>
      </c>
      <c r="H57" s="32">
        <f>'Application 2'!H57</f>
        <v>72</v>
      </c>
      <c r="I57" s="40">
        <f>ROUND(0.5+SUM(F58:F$123)/F57,2)</f>
        <v>46.08</v>
      </c>
      <c r="J57" s="41">
        <f t="shared" si="5"/>
        <v>98202</v>
      </c>
      <c r="K57" s="39">
        <f t="shared" si="2"/>
        <v>107</v>
      </c>
      <c r="L57" s="32">
        <f>'Application 2'!L57</f>
        <v>109</v>
      </c>
      <c r="M57" s="40">
        <f>ROUND(0.5+SUM(J58:J$123)/J57,2)</f>
        <v>43.27</v>
      </c>
      <c r="O57" s="26"/>
    </row>
    <row r="58" spans="1:15" x14ac:dyDescent="0.2">
      <c r="A58" s="25" t="s">
        <v>54</v>
      </c>
      <c r="B58" s="41">
        <f t="shared" si="3"/>
        <v>97494</v>
      </c>
      <c r="C58" s="39">
        <f t="shared" si="0"/>
        <v>158</v>
      </c>
      <c r="D58" s="32">
        <f>'Application 2'!D58</f>
        <v>162</v>
      </c>
      <c r="E58" s="40">
        <f>ROUND(0.5+SUM(B59:B$123)/B58,2)</f>
        <v>39.61</v>
      </c>
      <c r="F58" s="41">
        <f t="shared" si="4"/>
        <v>98721</v>
      </c>
      <c r="G58" s="39">
        <f t="shared" si="1"/>
        <v>80</v>
      </c>
      <c r="H58" s="32">
        <f>'Application 2'!H58</f>
        <v>81</v>
      </c>
      <c r="I58" s="40">
        <f>ROUND(0.5+SUM(F59:F$123)/F58,2)</f>
        <v>45.11</v>
      </c>
      <c r="J58" s="41">
        <f t="shared" si="5"/>
        <v>98095</v>
      </c>
      <c r="K58" s="39">
        <f t="shared" si="2"/>
        <v>120</v>
      </c>
      <c r="L58" s="32">
        <f>'Application 2'!L58</f>
        <v>122</v>
      </c>
      <c r="M58" s="40">
        <f>ROUND(0.5+SUM(J59:J$123)/J58,2)</f>
        <v>42.31</v>
      </c>
      <c r="O58" s="26"/>
    </row>
    <row r="59" spans="1:15" x14ac:dyDescent="0.2">
      <c r="A59" s="25" t="s">
        <v>55</v>
      </c>
      <c r="B59" s="41">
        <f t="shared" si="3"/>
        <v>97336</v>
      </c>
      <c r="C59" s="39">
        <f t="shared" si="0"/>
        <v>173</v>
      </c>
      <c r="D59" s="32">
        <f>'Application 2'!D59</f>
        <v>178</v>
      </c>
      <c r="E59" s="40">
        <f>ROUND(0.5+SUM(B60:B$123)/B59,2)</f>
        <v>38.67</v>
      </c>
      <c r="F59" s="41">
        <f t="shared" si="4"/>
        <v>98641</v>
      </c>
      <c r="G59" s="39">
        <f t="shared" si="1"/>
        <v>86</v>
      </c>
      <c r="H59" s="32">
        <f>'Application 2'!H59</f>
        <v>87</v>
      </c>
      <c r="I59" s="40">
        <f>ROUND(0.5+SUM(F60:F$123)/F59,2)</f>
        <v>44.15</v>
      </c>
      <c r="J59" s="41">
        <f t="shared" si="5"/>
        <v>97975</v>
      </c>
      <c r="K59" s="39">
        <f t="shared" si="2"/>
        <v>131</v>
      </c>
      <c r="L59" s="32">
        <f>'Application 2'!L59</f>
        <v>134</v>
      </c>
      <c r="M59" s="40">
        <f>ROUND(0.5+SUM(J60:J$123)/J59,2)</f>
        <v>41.36</v>
      </c>
      <c r="O59" s="26"/>
    </row>
    <row r="60" spans="1:15" x14ac:dyDescent="0.2">
      <c r="A60" s="25" t="s">
        <v>56</v>
      </c>
      <c r="B60" s="41">
        <f t="shared" si="3"/>
        <v>97163</v>
      </c>
      <c r="C60" s="39">
        <f t="shared" si="0"/>
        <v>190</v>
      </c>
      <c r="D60" s="32">
        <f>'Application 2'!D60</f>
        <v>196</v>
      </c>
      <c r="E60" s="40">
        <f>ROUND(0.5+SUM(B61:B$123)/B60,2)</f>
        <v>37.74</v>
      </c>
      <c r="F60" s="41">
        <f t="shared" si="4"/>
        <v>98555</v>
      </c>
      <c r="G60" s="39">
        <f t="shared" si="1"/>
        <v>103</v>
      </c>
      <c r="H60" s="32">
        <f>'Application 2'!H60</f>
        <v>105</v>
      </c>
      <c r="I60" s="40">
        <f>ROUND(0.5+SUM(F61:F$123)/F60,2)</f>
        <v>43.19</v>
      </c>
      <c r="J60" s="41">
        <f t="shared" si="5"/>
        <v>97844</v>
      </c>
      <c r="K60" s="39">
        <f t="shared" si="2"/>
        <v>148</v>
      </c>
      <c r="L60" s="32">
        <f>'Application 2'!L60</f>
        <v>151</v>
      </c>
      <c r="M60" s="40">
        <f>ROUND(0.5+SUM(J61:J$123)/J60,2)</f>
        <v>40.42</v>
      </c>
      <c r="O60" s="26"/>
    </row>
    <row r="61" spans="1:15" x14ac:dyDescent="0.2">
      <c r="A61" s="25" t="s">
        <v>57</v>
      </c>
      <c r="B61" s="41">
        <f t="shared" si="3"/>
        <v>96973</v>
      </c>
      <c r="C61" s="39">
        <f t="shared" si="0"/>
        <v>212</v>
      </c>
      <c r="D61" s="32">
        <f>'Application 2'!D61</f>
        <v>219</v>
      </c>
      <c r="E61" s="40">
        <f>ROUND(0.5+SUM(B62:B$123)/B61,2)</f>
        <v>36.82</v>
      </c>
      <c r="F61" s="41">
        <f t="shared" si="4"/>
        <v>98452</v>
      </c>
      <c r="G61" s="39">
        <f t="shared" si="1"/>
        <v>115</v>
      </c>
      <c r="H61" s="32">
        <f>'Application 2'!H61</f>
        <v>117</v>
      </c>
      <c r="I61" s="40">
        <f>ROUND(0.5+SUM(F62:F$123)/F61,2)</f>
        <v>42.23</v>
      </c>
      <c r="J61" s="41">
        <f t="shared" si="5"/>
        <v>97696</v>
      </c>
      <c r="K61" s="39">
        <f t="shared" si="2"/>
        <v>164</v>
      </c>
      <c r="L61" s="32">
        <f>'Application 2'!L61</f>
        <v>168</v>
      </c>
      <c r="M61" s="40">
        <f>ROUND(0.5+SUM(J62:J$123)/J61,2)</f>
        <v>39.479999999999997</v>
      </c>
      <c r="O61" s="26"/>
    </row>
    <row r="62" spans="1:15" x14ac:dyDescent="0.2">
      <c r="A62" s="25" t="s">
        <v>58</v>
      </c>
      <c r="B62" s="41">
        <f t="shared" si="3"/>
        <v>96761</v>
      </c>
      <c r="C62" s="39">
        <f t="shared" si="0"/>
        <v>236</v>
      </c>
      <c r="D62" s="32">
        <f>'Application 2'!D62</f>
        <v>244</v>
      </c>
      <c r="E62" s="40">
        <f>ROUND(0.5+SUM(B63:B$123)/B62,2)</f>
        <v>35.9</v>
      </c>
      <c r="F62" s="41">
        <f t="shared" si="4"/>
        <v>98337</v>
      </c>
      <c r="G62" s="39">
        <f t="shared" si="1"/>
        <v>126</v>
      </c>
      <c r="H62" s="32">
        <f>'Application 2'!H62</f>
        <v>128</v>
      </c>
      <c r="I62" s="40">
        <f>ROUND(0.5+SUM(F63:F$123)/F62,2)</f>
        <v>41.28</v>
      </c>
      <c r="J62" s="41">
        <f t="shared" si="5"/>
        <v>97532</v>
      </c>
      <c r="K62" s="39">
        <f t="shared" si="2"/>
        <v>182</v>
      </c>
      <c r="L62" s="32">
        <f>'Application 2'!L62</f>
        <v>187</v>
      </c>
      <c r="M62" s="40">
        <f>ROUND(0.5+SUM(J63:J$123)/J62,2)</f>
        <v>38.549999999999997</v>
      </c>
      <c r="O62" s="26"/>
    </row>
    <row r="63" spans="1:15" x14ac:dyDescent="0.2">
      <c r="A63" s="25" t="s">
        <v>59</v>
      </c>
      <c r="B63" s="41">
        <f t="shared" si="3"/>
        <v>96525</v>
      </c>
      <c r="C63" s="39">
        <f t="shared" si="0"/>
        <v>259</v>
      </c>
      <c r="D63" s="32">
        <f>'Application 2'!D63</f>
        <v>268</v>
      </c>
      <c r="E63" s="40">
        <f>ROUND(0.5+SUM(B64:B$123)/B63,2)</f>
        <v>34.979999999999997</v>
      </c>
      <c r="F63" s="41">
        <f t="shared" si="4"/>
        <v>98211</v>
      </c>
      <c r="G63" s="39">
        <f t="shared" si="1"/>
        <v>137</v>
      </c>
      <c r="H63" s="32">
        <f>'Application 2'!H63</f>
        <v>140</v>
      </c>
      <c r="I63" s="40">
        <f>ROUND(0.5+SUM(F64:F$123)/F63,2)</f>
        <v>40.33</v>
      </c>
      <c r="J63" s="41">
        <f t="shared" si="5"/>
        <v>97350</v>
      </c>
      <c r="K63" s="39">
        <f t="shared" si="2"/>
        <v>200</v>
      </c>
      <c r="L63" s="32">
        <f>'Application 2'!L63</f>
        <v>205</v>
      </c>
      <c r="M63" s="40">
        <f>ROUND(0.5+SUM(J64:J$123)/J63,2)</f>
        <v>37.619999999999997</v>
      </c>
      <c r="O63" s="26"/>
    </row>
    <row r="64" spans="1:15" x14ac:dyDescent="0.2">
      <c r="A64" s="25" t="s">
        <v>60</v>
      </c>
      <c r="B64" s="41">
        <f t="shared" si="3"/>
        <v>96266</v>
      </c>
      <c r="C64" s="39">
        <f t="shared" si="0"/>
        <v>291</v>
      </c>
      <c r="D64" s="32">
        <f>'Application 2'!D64</f>
        <v>302</v>
      </c>
      <c r="E64" s="40">
        <f>ROUND(0.5+SUM(B65:B$123)/B64,2)</f>
        <v>34.07</v>
      </c>
      <c r="F64" s="41">
        <f t="shared" si="4"/>
        <v>98074</v>
      </c>
      <c r="G64" s="39">
        <f t="shared" si="1"/>
        <v>153</v>
      </c>
      <c r="H64" s="32">
        <f>'Application 2'!H64</f>
        <v>156</v>
      </c>
      <c r="I64" s="40">
        <f>ROUND(0.5+SUM(F65:F$123)/F64,2)</f>
        <v>39.39</v>
      </c>
      <c r="J64" s="41">
        <f t="shared" si="5"/>
        <v>97150</v>
      </c>
      <c r="K64" s="39">
        <f t="shared" si="2"/>
        <v>223</v>
      </c>
      <c r="L64" s="32">
        <f>'Application 2'!L64</f>
        <v>230</v>
      </c>
      <c r="M64" s="40">
        <f>ROUND(0.5+SUM(J65:J$123)/J64,2)</f>
        <v>36.69</v>
      </c>
      <c r="O64" s="26"/>
    </row>
    <row r="65" spans="1:15" x14ac:dyDescent="0.2">
      <c r="A65" s="25" t="s">
        <v>61</v>
      </c>
      <c r="B65" s="41">
        <f t="shared" si="3"/>
        <v>95975</v>
      </c>
      <c r="C65" s="39">
        <f t="shared" si="0"/>
        <v>312</v>
      </c>
      <c r="D65" s="32">
        <f>'Application 2'!D65</f>
        <v>325</v>
      </c>
      <c r="E65" s="40">
        <f>ROUND(0.5+SUM(B66:B$123)/B65,2)</f>
        <v>33.18</v>
      </c>
      <c r="F65" s="41">
        <f t="shared" si="4"/>
        <v>97921</v>
      </c>
      <c r="G65" s="39">
        <f t="shared" si="1"/>
        <v>175</v>
      </c>
      <c r="H65" s="32">
        <f>'Application 2'!H65</f>
        <v>179</v>
      </c>
      <c r="I65" s="40">
        <f>ROUND(0.5+SUM(F66:F$123)/F65,2)</f>
        <v>38.450000000000003</v>
      </c>
      <c r="J65" s="41">
        <f t="shared" si="5"/>
        <v>96927</v>
      </c>
      <c r="K65" s="39">
        <f t="shared" si="2"/>
        <v>245</v>
      </c>
      <c r="L65" s="32">
        <f>'Application 2'!L65</f>
        <v>253</v>
      </c>
      <c r="M65" s="40">
        <f>ROUND(0.5+SUM(J66:J$123)/J65,2)</f>
        <v>35.78</v>
      </c>
      <c r="O65" s="26"/>
    </row>
    <row r="66" spans="1:15" x14ac:dyDescent="0.2">
      <c r="A66" s="25" t="s">
        <v>62</v>
      </c>
      <c r="B66" s="41">
        <f t="shared" si="3"/>
        <v>95663</v>
      </c>
      <c r="C66" s="39">
        <f t="shared" si="0"/>
        <v>343</v>
      </c>
      <c r="D66" s="32">
        <f>'Application 2'!D66</f>
        <v>359</v>
      </c>
      <c r="E66" s="40">
        <f>ROUND(0.5+SUM(B67:B$123)/B66,2)</f>
        <v>32.28</v>
      </c>
      <c r="F66" s="41">
        <f t="shared" si="4"/>
        <v>97746</v>
      </c>
      <c r="G66" s="39">
        <f t="shared" si="1"/>
        <v>179</v>
      </c>
      <c r="H66" s="32">
        <f>'Application 2'!H66</f>
        <v>183</v>
      </c>
      <c r="I66" s="40">
        <f>ROUND(0.5+SUM(F67:F$123)/F66,2)</f>
        <v>37.520000000000003</v>
      </c>
      <c r="J66" s="41">
        <f t="shared" si="5"/>
        <v>96682</v>
      </c>
      <c r="K66" s="39">
        <f t="shared" si="2"/>
        <v>263</v>
      </c>
      <c r="L66" s="32">
        <f>'Application 2'!L66</f>
        <v>272</v>
      </c>
      <c r="M66" s="40">
        <f>ROUND(0.5+SUM(J67:J$123)/J66,2)</f>
        <v>34.869999999999997</v>
      </c>
      <c r="O66" s="26"/>
    </row>
    <row r="67" spans="1:15" x14ac:dyDescent="0.2">
      <c r="A67" s="25" t="s">
        <v>63</v>
      </c>
      <c r="B67" s="41">
        <f t="shared" si="3"/>
        <v>95320</v>
      </c>
      <c r="C67" s="39">
        <f t="shared" si="0"/>
        <v>369</v>
      </c>
      <c r="D67" s="32">
        <f>'Application 2'!D67</f>
        <v>387</v>
      </c>
      <c r="E67" s="40">
        <f>ROUND(0.5+SUM(B68:B$123)/B67,2)</f>
        <v>31.4</v>
      </c>
      <c r="F67" s="41">
        <f t="shared" si="4"/>
        <v>97567</v>
      </c>
      <c r="G67" s="39">
        <f t="shared" si="1"/>
        <v>203</v>
      </c>
      <c r="H67" s="32">
        <f>'Application 2'!H67</f>
        <v>208</v>
      </c>
      <c r="I67" s="40">
        <f>ROUND(0.5+SUM(F68:F$123)/F67,2)</f>
        <v>36.58</v>
      </c>
      <c r="J67" s="41">
        <f t="shared" si="5"/>
        <v>96419</v>
      </c>
      <c r="K67" s="39">
        <f t="shared" si="2"/>
        <v>287</v>
      </c>
      <c r="L67" s="32">
        <f>'Application 2'!L67</f>
        <v>298</v>
      </c>
      <c r="M67" s="40">
        <f>ROUND(0.5+SUM(J68:J$123)/J67,2)</f>
        <v>33.96</v>
      </c>
      <c r="O67" s="26"/>
    </row>
    <row r="68" spans="1:15" x14ac:dyDescent="0.2">
      <c r="A68" s="25" t="s">
        <v>64</v>
      </c>
      <c r="B68" s="41">
        <f t="shared" si="3"/>
        <v>94951</v>
      </c>
      <c r="C68" s="39">
        <f t="shared" si="0"/>
        <v>398</v>
      </c>
      <c r="D68" s="32">
        <f>'Application 2'!D68</f>
        <v>419</v>
      </c>
      <c r="E68" s="40">
        <f>ROUND(0.5+SUM(B69:B$123)/B68,2)</f>
        <v>30.52</v>
      </c>
      <c r="F68" s="41">
        <f t="shared" si="4"/>
        <v>97364</v>
      </c>
      <c r="G68" s="39">
        <f t="shared" si="1"/>
        <v>217</v>
      </c>
      <c r="H68" s="32">
        <f>'Application 2'!H68</f>
        <v>223</v>
      </c>
      <c r="I68" s="40">
        <f>ROUND(0.5+SUM(F69:F$123)/F68,2)</f>
        <v>35.659999999999997</v>
      </c>
      <c r="J68" s="41">
        <f t="shared" si="5"/>
        <v>96132</v>
      </c>
      <c r="K68" s="39">
        <f t="shared" si="2"/>
        <v>310</v>
      </c>
      <c r="L68" s="32">
        <f>'Application 2'!L68</f>
        <v>322</v>
      </c>
      <c r="M68" s="40">
        <f>ROUND(0.5+SUM(J69:J$123)/J68,2)</f>
        <v>33.06</v>
      </c>
      <c r="O68" s="26"/>
    </row>
    <row r="69" spans="1:15" x14ac:dyDescent="0.2">
      <c r="A69" s="25" t="s">
        <v>65</v>
      </c>
      <c r="B69" s="41">
        <f t="shared" si="3"/>
        <v>94553</v>
      </c>
      <c r="C69" s="39">
        <f t="shared" si="0"/>
        <v>443</v>
      </c>
      <c r="D69" s="32">
        <f>'Application 2'!D69</f>
        <v>468</v>
      </c>
      <c r="E69" s="40">
        <f>ROUND(0.5+SUM(B70:B$123)/B69,2)</f>
        <v>29.64</v>
      </c>
      <c r="F69" s="41">
        <f t="shared" si="4"/>
        <v>97147</v>
      </c>
      <c r="G69" s="39">
        <f t="shared" si="1"/>
        <v>229</v>
      </c>
      <c r="H69" s="32">
        <f>'Application 2'!H69</f>
        <v>236</v>
      </c>
      <c r="I69" s="40">
        <f>ROUND(0.5+SUM(F70:F$123)/F69,2)</f>
        <v>34.74</v>
      </c>
      <c r="J69" s="41">
        <f t="shared" si="5"/>
        <v>95822</v>
      </c>
      <c r="K69" s="39">
        <f t="shared" si="2"/>
        <v>338</v>
      </c>
      <c r="L69" s="32">
        <f>'Application 2'!L69</f>
        <v>353</v>
      </c>
      <c r="M69" s="40">
        <f>ROUND(0.5+SUM(J70:J$123)/J69,2)</f>
        <v>32.159999999999997</v>
      </c>
      <c r="O69" s="26"/>
    </row>
    <row r="70" spans="1:15" x14ac:dyDescent="0.2">
      <c r="A70" s="25" t="s">
        <v>66</v>
      </c>
      <c r="B70" s="41">
        <f t="shared" si="3"/>
        <v>94110</v>
      </c>
      <c r="C70" s="39">
        <f t="shared" si="0"/>
        <v>486</v>
      </c>
      <c r="D70" s="32">
        <f>'Application 2'!D70</f>
        <v>516</v>
      </c>
      <c r="E70" s="40">
        <f>ROUND(0.5+SUM(B71:B$123)/B70,2)</f>
        <v>28.78</v>
      </c>
      <c r="F70" s="41">
        <f t="shared" si="4"/>
        <v>96918</v>
      </c>
      <c r="G70" s="39">
        <f t="shared" si="1"/>
        <v>249</v>
      </c>
      <c r="H70" s="32">
        <f>'Application 2'!H70</f>
        <v>257</v>
      </c>
      <c r="I70" s="40">
        <f>ROUND(0.5+SUM(F71:F$123)/F70,2)</f>
        <v>33.82</v>
      </c>
      <c r="J70" s="41">
        <f t="shared" si="5"/>
        <v>95484</v>
      </c>
      <c r="K70" s="39">
        <f t="shared" si="2"/>
        <v>370</v>
      </c>
      <c r="L70" s="32">
        <f>'Application 2'!L70</f>
        <v>388</v>
      </c>
      <c r="M70" s="40">
        <f>ROUND(0.5+SUM(J71:J$123)/J70,2)</f>
        <v>31.28</v>
      </c>
      <c r="O70" s="26"/>
    </row>
    <row r="71" spans="1:15" x14ac:dyDescent="0.2">
      <c r="A71" s="25" t="s">
        <v>67</v>
      </c>
      <c r="B71" s="41">
        <f t="shared" si="3"/>
        <v>93624</v>
      </c>
      <c r="C71" s="39">
        <f t="shared" si="0"/>
        <v>550</v>
      </c>
      <c r="D71" s="32">
        <f>'Application 2'!D71</f>
        <v>587</v>
      </c>
      <c r="E71" s="40">
        <f>ROUND(0.5+SUM(B72:B$123)/B71,2)</f>
        <v>27.93</v>
      </c>
      <c r="F71" s="41">
        <f t="shared" si="4"/>
        <v>96669</v>
      </c>
      <c r="G71" s="39">
        <f t="shared" si="1"/>
        <v>277</v>
      </c>
      <c r="H71" s="32">
        <f>'Application 2'!H71</f>
        <v>287</v>
      </c>
      <c r="I71" s="40">
        <f>ROUND(0.5+SUM(F72:F$123)/F71,2)</f>
        <v>32.9</v>
      </c>
      <c r="J71" s="41">
        <f t="shared" si="5"/>
        <v>95114</v>
      </c>
      <c r="K71" s="39">
        <f t="shared" si="2"/>
        <v>417</v>
      </c>
      <c r="L71" s="32">
        <f>'Application 2'!L71</f>
        <v>438</v>
      </c>
      <c r="M71" s="40">
        <f>ROUND(0.5+SUM(J72:J$123)/J71,2)</f>
        <v>30.4</v>
      </c>
      <c r="O71" s="26"/>
    </row>
    <row r="72" spans="1:15" x14ac:dyDescent="0.2">
      <c r="A72" s="25" t="s">
        <v>68</v>
      </c>
      <c r="B72" s="41">
        <f t="shared" si="3"/>
        <v>93074</v>
      </c>
      <c r="C72" s="39">
        <f t="shared" si="0"/>
        <v>600</v>
      </c>
      <c r="D72" s="32">
        <f>'Application 2'!D72</f>
        <v>645</v>
      </c>
      <c r="E72" s="40">
        <f>ROUND(0.5+SUM(B73:B$123)/B72,2)</f>
        <v>27.09</v>
      </c>
      <c r="F72" s="41">
        <f t="shared" si="4"/>
        <v>96392</v>
      </c>
      <c r="G72" s="39">
        <f t="shared" si="1"/>
        <v>296</v>
      </c>
      <c r="H72" s="32">
        <f>'Application 2'!H72</f>
        <v>307</v>
      </c>
      <c r="I72" s="40">
        <f>ROUND(0.5+SUM(F73:F$123)/F72,2)</f>
        <v>32</v>
      </c>
      <c r="J72" s="41">
        <f t="shared" si="5"/>
        <v>94697</v>
      </c>
      <c r="K72" s="39">
        <f t="shared" si="2"/>
        <v>452</v>
      </c>
      <c r="L72" s="32">
        <f>'Application 2'!L72</f>
        <v>477</v>
      </c>
      <c r="M72" s="40">
        <f>ROUND(0.5+SUM(J73:J$123)/J72,2)</f>
        <v>29.53</v>
      </c>
      <c r="O72" s="26"/>
    </row>
    <row r="73" spans="1:15" x14ac:dyDescent="0.2">
      <c r="A73" s="25" t="s">
        <v>69</v>
      </c>
      <c r="B73" s="41">
        <f t="shared" si="3"/>
        <v>92474</v>
      </c>
      <c r="C73" s="39">
        <f t="shared" si="0"/>
        <v>659</v>
      </c>
      <c r="D73" s="32">
        <f>'Application 2'!D73</f>
        <v>713</v>
      </c>
      <c r="E73" s="40">
        <f>ROUND(0.5+SUM(B74:B$123)/B73,2)</f>
        <v>26.26</v>
      </c>
      <c r="F73" s="41">
        <f t="shared" si="4"/>
        <v>96096</v>
      </c>
      <c r="G73" s="39">
        <f t="shared" si="1"/>
        <v>314</v>
      </c>
      <c r="H73" s="32">
        <f>'Application 2'!H73</f>
        <v>327</v>
      </c>
      <c r="I73" s="40">
        <f>ROUND(0.5+SUM(F74:F$123)/F73,2)</f>
        <v>31.09</v>
      </c>
      <c r="J73" s="41">
        <f t="shared" si="5"/>
        <v>94245</v>
      </c>
      <c r="K73" s="39">
        <f t="shared" si="2"/>
        <v>491</v>
      </c>
      <c r="L73" s="32">
        <f>'Application 2'!L73</f>
        <v>521</v>
      </c>
      <c r="M73" s="40">
        <f>ROUND(0.5+SUM(J74:J$123)/J73,2)</f>
        <v>28.67</v>
      </c>
      <c r="O73" s="26"/>
    </row>
    <row r="74" spans="1:15" x14ac:dyDescent="0.2">
      <c r="A74" s="25" t="s">
        <v>70</v>
      </c>
      <c r="B74" s="41">
        <f t="shared" si="3"/>
        <v>91815</v>
      </c>
      <c r="C74" s="39">
        <f t="shared" si="0"/>
        <v>719</v>
      </c>
      <c r="D74" s="32">
        <f>'Application 2'!D74</f>
        <v>783</v>
      </c>
      <c r="E74" s="40">
        <f>ROUND(0.5+SUM(B75:B$123)/B74,2)</f>
        <v>25.45</v>
      </c>
      <c r="F74" s="41">
        <f t="shared" si="4"/>
        <v>95782</v>
      </c>
      <c r="G74" s="39">
        <f t="shared" si="1"/>
        <v>347</v>
      </c>
      <c r="H74" s="32">
        <f>'Application 2'!H74</f>
        <v>362</v>
      </c>
      <c r="I74" s="40">
        <f>ROUND(0.5+SUM(F75:F$123)/F74,2)</f>
        <v>30.2</v>
      </c>
      <c r="J74" s="41">
        <f t="shared" si="5"/>
        <v>93754</v>
      </c>
      <c r="K74" s="39">
        <f t="shared" si="2"/>
        <v>537</v>
      </c>
      <c r="L74" s="32">
        <f>'Application 2'!L74</f>
        <v>573</v>
      </c>
      <c r="M74" s="40">
        <f>ROUND(0.5+SUM(J75:J$123)/J74,2)</f>
        <v>27.81</v>
      </c>
      <c r="O74" s="26"/>
    </row>
    <row r="75" spans="1:15" x14ac:dyDescent="0.2">
      <c r="A75" s="25" t="s">
        <v>71</v>
      </c>
      <c r="B75" s="41">
        <f t="shared" si="3"/>
        <v>91096</v>
      </c>
      <c r="C75" s="39">
        <f t="shared" si="0"/>
        <v>762</v>
      </c>
      <c r="D75" s="32">
        <f>'Application 2'!D75</f>
        <v>836</v>
      </c>
      <c r="E75" s="40">
        <f>ROUND(0.5+SUM(B76:B$123)/B75,2)</f>
        <v>24.64</v>
      </c>
      <c r="F75" s="41">
        <f t="shared" si="4"/>
        <v>95435</v>
      </c>
      <c r="G75" s="39">
        <f t="shared" si="1"/>
        <v>365</v>
      </c>
      <c r="H75" s="32">
        <f>'Application 2'!H75</f>
        <v>382</v>
      </c>
      <c r="I75" s="40">
        <f>ROUND(0.5+SUM(F76:F$123)/F75,2)</f>
        <v>29.3</v>
      </c>
      <c r="J75" s="41">
        <f t="shared" si="5"/>
        <v>93217</v>
      </c>
      <c r="K75" s="39">
        <f t="shared" si="2"/>
        <v>568</v>
      </c>
      <c r="L75" s="32">
        <f>'Application 2'!L75</f>
        <v>609</v>
      </c>
      <c r="M75" s="40">
        <f>ROUND(0.5+SUM(J76:J$123)/J75,2)</f>
        <v>26.97</v>
      </c>
      <c r="O75" s="26"/>
    </row>
    <row r="76" spans="1:15" x14ac:dyDescent="0.2">
      <c r="A76" s="25" t="s">
        <v>72</v>
      </c>
      <c r="B76" s="41">
        <f t="shared" si="3"/>
        <v>90334</v>
      </c>
      <c r="C76" s="39">
        <f t="shared" si="0"/>
        <v>818</v>
      </c>
      <c r="D76" s="32">
        <f>'Application 2'!D76</f>
        <v>906</v>
      </c>
      <c r="E76" s="40">
        <f>ROUND(0.5+SUM(B77:B$123)/B76,2)</f>
        <v>23.85</v>
      </c>
      <c r="F76" s="41">
        <f t="shared" si="4"/>
        <v>95070</v>
      </c>
      <c r="G76" s="39">
        <f t="shared" si="1"/>
        <v>393</v>
      </c>
      <c r="H76" s="32">
        <f>'Application 2'!H76</f>
        <v>413</v>
      </c>
      <c r="I76" s="40">
        <f>ROUND(0.5+SUM(F77:F$123)/F76,2)</f>
        <v>28.41</v>
      </c>
      <c r="J76" s="41">
        <f t="shared" si="5"/>
        <v>92649</v>
      </c>
      <c r="K76" s="39">
        <f t="shared" si="2"/>
        <v>611</v>
      </c>
      <c r="L76" s="32">
        <f>'Application 2'!L76</f>
        <v>659</v>
      </c>
      <c r="M76" s="40">
        <f>ROUND(0.5+SUM(J77:J$123)/J76,2)</f>
        <v>26.13</v>
      </c>
      <c r="O76" s="26"/>
    </row>
    <row r="77" spans="1:15" x14ac:dyDescent="0.2">
      <c r="A77" s="25" t="s">
        <v>73</v>
      </c>
      <c r="B77" s="41">
        <f t="shared" si="3"/>
        <v>89516</v>
      </c>
      <c r="C77" s="39">
        <f t="shared" si="0"/>
        <v>884</v>
      </c>
      <c r="D77" s="32">
        <f>'Application 2'!D77</f>
        <v>987</v>
      </c>
      <c r="E77" s="40">
        <f>ROUND(0.5+SUM(B78:B$123)/B77,2)</f>
        <v>23.06</v>
      </c>
      <c r="F77" s="41">
        <f t="shared" si="4"/>
        <v>94677</v>
      </c>
      <c r="G77" s="39">
        <f t="shared" si="1"/>
        <v>415</v>
      </c>
      <c r="H77" s="32">
        <f>'Application 2'!H77</f>
        <v>438</v>
      </c>
      <c r="I77" s="40">
        <f>ROUND(0.5+SUM(F78:F$123)/F77,2)</f>
        <v>27.53</v>
      </c>
      <c r="J77" s="41">
        <f t="shared" si="5"/>
        <v>92038</v>
      </c>
      <c r="K77" s="39">
        <f t="shared" si="2"/>
        <v>655</v>
      </c>
      <c r="L77" s="32">
        <f>'Application 2'!L77</f>
        <v>712</v>
      </c>
      <c r="M77" s="40">
        <f>ROUND(0.5+SUM(J78:J$123)/J77,2)</f>
        <v>25.3</v>
      </c>
      <c r="O77" s="26"/>
    </row>
    <row r="78" spans="1:15" x14ac:dyDescent="0.2">
      <c r="A78" s="25" t="s">
        <v>74</v>
      </c>
      <c r="B78" s="41">
        <f t="shared" si="3"/>
        <v>88632</v>
      </c>
      <c r="C78" s="39">
        <f t="shared" si="0"/>
        <v>941</v>
      </c>
      <c r="D78" s="32">
        <f>'Application 2'!D78</f>
        <v>1062</v>
      </c>
      <c r="E78" s="40">
        <f>ROUND(0.5+SUM(B79:B$123)/B78,2)</f>
        <v>22.29</v>
      </c>
      <c r="F78" s="41">
        <f t="shared" si="4"/>
        <v>94262</v>
      </c>
      <c r="G78" s="39">
        <f t="shared" si="1"/>
        <v>443</v>
      </c>
      <c r="H78" s="32">
        <f>'Application 2'!H78</f>
        <v>470</v>
      </c>
      <c r="I78" s="40">
        <f>ROUND(0.5+SUM(F79:F$123)/F78,2)</f>
        <v>26.65</v>
      </c>
      <c r="J78" s="41">
        <f t="shared" si="5"/>
        <v>91383</v>
      </c>
      <c r="K78" s="39">
        <f t="shared" si="2"/>
        <v>698</v>
      </c>
      <c r="L78" s="32">
        <f>'Application 2'!L78</f>
        <v>764</v>
      </c>
      <c r="M78" s="40">
        <f>ROUND(0.5+SUM(J79:J$123)/J78,2)</f>
        <v>24.48</v>
      </c>
      <c r="O78" s="26"/>
    </row>
    <row r="79" spans="1:15" x14ac:dyDescent="0.2">
      <c r="A79" s="25" t="s">
        <v>75</v>
      </c>
      <c r="B79" s="41">
        <f t="shared" si="3"/>
        <v>87691</v>
      </c>
      <c r="C79" s="39">
        <f t="shared" si="0"/>
        <v>998</v>
      </c>
      <c r="D79" s="32">
        <f>'Application 2'!D79</f>
        <v>1138</v>
      </c>
      <c r="E79" s="40">
        <f>ROUND(0.5+SUM(B80:B$123)/B79,2)</f>
        <v>21.52</v>
      </c>
      <c r="F79" s="41">
        <f t="shared" si="4"/>
        <v>93819</v>
      </c>
      <c r="G79" s="39">
        <f t="shared" si="1"/>
        <v>466</v>
      </c>
      <c r="H79" s="32">
        <f>'Application 2'!H79</f>
        <v>497</v>
      </c>
      <c r="I79" s="40">
        <f>ROUND(0.5+SUM(F80:F$123)/F79,2)</f>
        <v>25.77</v>
      </c>
      <c r="J79" s="41">
        <f t="shared" si="5"/>
        <v>90685</v>
      </c>
      <c r="K79" s="39">
        <f t="shared" si="2"/>
        <v>738</v>
      </c>
      <c r="L79" s="32">
        <f>'Application 2'!L79</f>
        <v>814</v>
      </c>
      <c r="M79" s="40">
        <f>ROUND(0.5+SUM(J80:J$123)/J79,2)</f>
        <v>23.67</v>
      </c>
      <c r="O79" s="26"/>
    </row>
    <row r="80" spans="1:15" x14ac:dyDescent="0.2">
      <c r="A80" s="25" t="s">
        <v>76</v>
      </c>
      <c r="B80" s="41">
        <f t="shared" si="3"/>
        <v>86693</v>
      </c>
      <c r="C80" s="39">
        <f t="shared" si="0"/>
        <v>1053</v>
      </c>
      <c r="D80" s="32">
        <f>'Application 2'!D80</f>
        <v>1215</v>
      </c>
      <c r="E80" s="40">
        <f>ROUND(0.5+SUM(B81:B$123)/B80,2)</f>
        <v>20.76</v>
      </c>
      <c r="F80" s="41">
        <f t="shared" si="4"/>
        <v>93353</v>
      </c>
      <c r="G80" s="39">
        <f t="shared" si="1"/>
        <v>494</v>
      </c>
      <c r="H80" s="32">
        <f>'Application 2'!H80</f>
        <v>529</v>
      </c>
      <c r="I80" s="40">
        <f>ROUND(0.5+SUM(F81:F$123)/F80,2)</f>
        <v>24.9</v>
      </c>
      <c r="J80" s="41">
        <f t="shared" si="5"/>
        <v>89947</v>
      </c>
      <c r="K80" s="39">
        <f t="shared" si="2"/>
        <v>781</v>
      </c>
      <c r="L80" s="32">
        <f>'Application 2'!L80</f>
        <v>868</v>
      </c>
      <c r="M80" s="40">
        <f>ROUND(0.5+SUM(J81:J$123)/J80,2)</f>
        <v>22.86</v>
      </c>
      <c r="O80" s="26"/>
    </row>
    <row r="81" spans="1:15" x14ac:dyDescent="0.2">
      <c r="A81" s="25" t="s">
        <v>77</v>
      </c>
      <c r="B81" s="41">
        <f t="shared" si="3"/>
        <v>85640</v>
      </c>
      <c r="C81" s="39">
        <f t="shared" si="0"/>
        <v>1084</v>
      </c>
      <c r="D81" s="32">
        <f>'Application 2'!D81</f>
        <v>1266</v>
      </c>
      <c r="E81" s="40">
        <f>ROUND(0.5+SUM(B82:B$123)/B81,2)</f>
        <v>20.010000000000002</v>
      </c>
      <c r="F81" s="41">
        <f t="shared" si="4"/>
        <v>92859</v>
      </c>
      <c r="G81" s="39">
        <f t="shared" si="1"/>
        <v>528</v>
      </c>
      <c r="H81" s="32">
        <f>'Application 2'!H81</f>
        <v>569</v>
      </c>
      <c r="I81" s="40">
        <f>ROUND(0.5+SUM(F82:F$123)/F81,2)</f>
        <v>24.03</v>
      </c>
      <c r="J81" s="41">
        <f t="shared" si="5"/>
        <v>89166</v>
      </c>
      <c r="K81" s="39">
        <f t="shared" si="2"/>
        <v>813</v>
      </c>
      <c r="L81" s="32">
        <f>'Application 2'!L81</f>
        <v>912</v>
      </c>
      <c r="M81" s="40">
        <f>ROUND(0.5+SUM(J82:J$123)/J81,2)</f>
        <v>22.05</v>
      </c>
      <c r="O81" s="26"/>
    </row>
    <row r="82" spans="1:15" x14ac:dyDescent="0.2">
      <c r="A82" s="25" t="s">
        <v>78</v>
      </c>
      <c r="B82" s="41">
        <f t="shared" si="3"/>
        <v>84556</v>
      </c>
      <c r="C82" s="39">
        <f t="shared" ref="C82:C122" si="6">ROUND(B82*D82/100000,0)</f>
        <v>1142</v>
      </c>
      <c r="D82" s="32">
        <f>'Application 2'!D82</f>
        <v>1350</v>
      </c>
      <c r="E82" s="40">
        <f>ROUND(0.5+SUM(B83:B$123)/B82,2)</f>
        <v>19.260000000000002</v>
      </c>
      <c r="F82" s="41">
        <f t="shared" si="4"/>
        <v>92331</v>
      </c>
      <c r="G82" s="39">
        <f t="shared" ref="G82:G122" si="7">ROUND(F82*H82/100000,0)</f>
        <v>566</v>
      </c>
      <c r="H82" s="32">
        <f>'Application 2'!H82</f>
        <v>613</v>
      </c>
      <c r="I82" s="40">
        <f>ROUND(0.5+SUM(F83:F$123)/F82,2)</f>
        <v>23.16</v>
      </c>
      <c r="J82" s="41">
        <f t="shared" si="5"/>
        <v>88353</v>
      </c>
      <c r="K82" s="39">
        <f t="shared" ref="K82:K122" si="8">ROUND(J82*L82/100000,0)</f>
        <v>861</v>
      </c>
      <c r="L82" s="32">
        <f>'Application 2'!L82</f>
        <v>974</v>
      </c>
      <c r="M82" s="40">
        <f>ROUND(0.5+SUM(J83:J$123)/J82,2)</f>
        <v>21.25</v>
      </c>
      <c r="O82" s="26"/>
    </row>
    <row r="83" spans="1:15" x14ac:dyDescent="0.2">
      <c r="A83" s="25" t="s">
        <v>79</v>
      </c>
      <c r="B83" s="41">
        <f t="shared" ref="B83:B121" si="9">B82-C82</f>
        <v>83414</v>
      </c>
      <c r="C83" s="39">
        <f t="shared" si="6"/>
        <v>1181</v>
      </c>
      <c r="D83" s="32">
        <f>'Application 2'!D83</f>
        <v>1416</v>
      </c>
      <c r="E83" s="40">
        <f>ROUND(0.5+SUM(B84:B$123)/B83,2)</f>
        <v>18.52</v>
      </c>
      <c r="F83" s="41">
        <f t="shared" ref="F83:F122" si="10">F82-G82</f>
        <v>91765</v>
      </c>
      <c r="G83" s="39">
        <f t="shared" si="7"/>
        <v>585</v>
      </c>
      <c r="H83" s="32">
        <f>'Application 2'!H83</f>
        <v>637</v>
      </c>
      <c r="I83" s="40">
        <f>ROUND(0.5+SUM(F84:F$123)/F83,2)</f>
        <v>22.3</v>
      </c>
      <c r="J83" s="41">
        <f t="shared" ref="J83:J122" si="11">J82-K82</f>
        <v>87492</v>
      </c>
      <c r="K83" s="39">
        <f t="shared" si="8"/>
        <v>890</v>
      </c>
      <c r="L83" s="32">
        <f>'Application 2'!L83</f>
        <v>1017</v>
      </c>
      <c r="M83" s="40">
        <f>ROUND(0.5+SUM(J84:J$123)/J83,2)</f>
        <v>20.46</v>
      </c>
      <c r="O83" s="26"/>
    </row>
    <row r="84" spans="1:15" x14ac:dyDescent="0.2">
      <c r="A84" s="25" t="s">
        <v>80</v>
      </c>
      <c r="B84" s="41">
        <f t="shared" si="9"/>
        <v>82233</v>
      </c>
      <c r="C84" s="39">
        <f t="shared" si="6"/>
        <v>1233</v>
      </c>
      <c r="D84" s="32">
        <f>'Application 2'!D84</f>
        <v>1499</v>
      </c>
      <c r="E84" s="40">
        <f>ROUND(0.5+SUM(B85:B$123)/B84,2)</f>
        <v>17.78</v>
      </c>
      <c r="F84" s="41">
        <f t="shared" si="10"/>
        <v>91180</v>
      </c>
      <c r="G84" s="39">
        <f t="shared" si="7"/>
        <v>614</v>
      </c>
      <c r="H84" s="32">
        <f>'Application 2'!H84</f>
        <v>673</v>
      </c>
      <c r="I84" s="40">
        <f>ROUND(0.5+SUM(F85:F$123)/F84,2)</f>
        <v>21.44</v>
      </c>
      <c r="J84" s="41">
        <f t="shared" si="11"/>
        <v>86602</v>
      </c>
      <c r="K84" s="39">
        <f t="shared" si="8"/>
        <v>931</v>
      </c>
      <c r="L84" s="32">
        <f>'Application 2'!L84</f>
        <v>1075</v>
      </c>
      <c r="M84" s="40">
        <f>ROUND(0.5+SUM(J85:J$123)/J84,2)</f>
        <v>19.66</v>
      </c>
      <c r="O84" s="26"/>
    </row>
    <row r="85" spans="1:15" x14ac:dyDescent="0.2">
      <c r="A85" s="25" t="s">
        <v>81</v>
      </c>
      <c r="B85" s="41">
        <f t="shared" si="9"/>
        <v>81000</v>
      </c>
      <c r="C85" s="39">
        <f t="shared" si="6"/>
        <v>1309</v>
      </c>
      <c r="D85" s="32">
        <f>'Application 2'!D85</f>
        <v>1616</v>
      </c>
      <c r="E85" s="40">
        <f>ROUND(0.5+SUM(B86:B$123)/B85,2)</f>
        <v>17.04</v>
      </c>
      <c r="F85" s="41">
        <f t="shared" si="10"/>
        <v>90566</v>
      </c>
      <c r="G85" s="39">
        <f t="shared" si="7"/>
        <v>667</v>
      </c>
      <c r="H85" s="32">
        <f>'Application 2'!H85</f>
        <v>736</v>
      </c>
      <c r="I85" s="40">
        <f>ROUND(0.5+SUM(F86:F$123)/F85,2)</f>
        <v>20.58</v>
      </c>
      <c r="J85" s="41">
        <f t="shared" si="11"/>
        <v>85671</v>
      </c>
      <c r="K85" s="39">
        <f t="shared" si="8"/>
        <v>995</v>
      </c>
      <c r="L85" s="32">
        <f>'Application 2'!L85</f>
        <v>1162</v>
      </c>
      <c r="M85" s="40">
        <f>ROUND(0.5+SUM(J86:J$123)/J85,2)</f>
        <v>18.87</v>
      </c>
      <c r="O85" s="26"/>
    </row>
    <row r="86" spans="1:15" x14ac:dyDescent="0.2">
      <c r="A86" s="25" t="s">
        <v>82</v>
      </c>
      <c r="B86" s="41">
        <f t="shared" si="9"/>
        <v>79691</v>
      </c>
      <c r="C86" s="39">
        <f t="shared" si="6"/>
        <v>1391</v>
      </c>
      <c r="D86" s="32">
        <f>'Application 2'!D86</f>
        <v>1745</v>
      </c>
      <c r="E86" s="40">
        <f>ROUND(0.5+SUM(B87:B$123)/B86,2)</f>
        <v>16.309999999999999</v>
      </c>
      <c r="F86" s="41">
        <f t="shared" si="10"/>
        <v>89899</v>
      </c>
      <c r="G86" s="39">
        <f t="shared" si="7"/>
        <v>725</v>
      </c>
      <c r="H86" s="32">
        <f>'Application 2'!H86</f>
        <v>806</v>
      </c>
      <c r="I86" s="40">
        <f>ROUND(0.5+SUM(F87:F$123)/F86,2)</f>
        <v>19.73</v>
      </c>
      <c r="J86" s="41">
        <f t="shared" si="11"/>
        <v>84676</v>
      </c>
      <c r="K86" s="39">
        <f t="shared" si="8"/>
        <v>1065</v>
      </c>
      <c r="L86" s="32">
        <f>'Application 2'!L86</f>
        <v>1258</v>
      </c>
      <c r="M86" s="40">
        <f>ROUND(0.5+SUM(J87:J$123)/J86,2)</f>
        <v>18.079999999999998</v>
      </c>
      <c r="O86" s="26"/>
    </row>
    <row r="87" spans="1:15" x14ac:dyDescent="0.2">
      <c r="A87" s="25" t="s">
        <v>83</v>
      </c>
      <c r="B87" s="41">
        <f t="shared" si="9"/>
        <v>78300</v>
      </c>
      <c r="C87" s="39">
        <f t="shared" si="6"/>
        <v>1479</v>
      </c>
      <c r="D87" s="32">
        <f>'Application 2'!D87</f>
        <v>1889</v>
      </c>
      <c r="E87" s="40">
        <f>ROUND(0.5+SUM(B88:B$123)/B87,2)</f>
        <v>15.59</v>
      </c>
      <c r="F87" s="41">
        <f t="shared" si="10"/>
        <v>89174</v>
      </c>
      <c r="G87" s="39">
        <f t="shared" si="7"/>
        <v>788</v>
      </c>
      <c r="H87" s="32">
        <f>'Application 2'!H87</f>
        <v>884</v>
      </c>
      <c r="I87" s="40">
        <f>ROUND(0.5+SUM(F88:F$123)/F87,2)</f>
        <v>18.89</v>
      </c>
      <c r="J87" s="41">
        <f t="shared" si="11"/>
        <v>83611</v>
      </c>
      <c r="K87" s="39">
        <f t="shared" si="8"/>
        <v>1142</v>
      </c>
      <c r="L87" s="32">
        <f>'Application 2'!L87</f>
        <v>1366</v>
      </c>
      <c r="M87" s="40">
        <f>ROUND(0.5+SUM(J88:J$123)/J87,2)</f>
        <v>17.309999999999999</v>
      </c>
      <c r="O87" s="26"/>
    </row>
    <row r="88" spans="1:15" x14ac:dyDescent="0.2">
      <c r="A88" s="25" t="s">
        <v>84</v>
      </c>
      <c r="B88" s="41">
        <f t="shared" si="9"/>
        <v>76821</v>
      </c>
      <c r="C88" s="39">
        <f t="shared" si="6"/>
        <v>1519</v>
      </c>
      <c r="D88" s="32">
        <f>'Application 2'!D88</f>
        <v>1977</v>
      </c>
      <c r="E88" s="40">
        <f>ROUND(0.5+SUM(B89:B$123)/B88,2)</f>
        <v>14.88</v>
      </c>
      <c r="F88" s="41">
        <f t="shared" si="10"/>
        <v>88386</v>
      </c>
      <c r="G88" s="39">
        <f t="shared" si="7"/>
        <v>853</v>
      </c>
      <c r="H88" s="32">
        <f>'Application 2'!H88</f>
        <v>965</v>
      </c>
      <c r="I88" s="40">
        <f>ROUND(0.5+SUM(F89:F$123)/F88,2)</f>
        <v>18.05</v>
      </c>
      <c r="J88" s="41">
        <f t="shared" si="11"/>
        <v>82469</v>
      </c>
      <c r="K88" s="39">
        <f t="shared" si="8"/>
        <v>1194</v>
      </c>
      <c r="L88" s="32">
        <f>'Application 2'!L88</f>
        <v>1448</v>
      </c>
      <c r="M88" s="40">
        <f>ROUND(0.5+SUM(J89:J$123)/J88,2)</f>
        <v>16.54</v>
      </c>
      <c r="O88" s="26"/>
    </row>
    <row r="89" spans="1:15" x14ac:dyDescent="0.2">
      <c r="A89" s="25" t="s">
        <v>85</v>
      </c>
      <c r="B89" s="41">
        <f t="shared" si="9"/>
        <v>75302</v>
      </c>
      <c r="C89" s="39">
        <f t="shared" si="6"/>
        <v>1620</v>
      </c>
      <c r="D89" s="32">
        <f>'Application 2'!D89</f>
        <v>2152</v>
      </c>
      <c r="E89" s="40">
        <f>ROUND(0.5+SUM(B90:B$123)/B89,2)</f>
        <v>14.17</v>
      </c>
      <c r="F89" s="41">
        <f t="shared" si="10"/>
        <v>87533</v>
      </c>
      <c r="G89" s="39">
        <f t="shared" si="7"/>
        <v>933</v>
      </c>
      <c r="H89" s="32">
        <f>'Application 2'!H89</f>
        <v>1066</v>
      </c>
      <c r="I89" s="40">
        <f>ROUND(0.5+SUM(F90:F$123)/F89,2)</f>
        <v>17.22</v>
      </c>
      <c r="J89" s="41">
        <f t="shared" si="11"/>
        <v>81275</v>
      </c>
      <c r="K89" s="39">
        <f t="shared" si="8"/>
        <v>1285</v>
      </c>
      <c r="L89" s="32">
        <f>'Application 2'!L89</f>
        <v>1581</v>
      </c>
      <c r="M89" s="40">
        <f>ROUND(0.5+SUM(J90:J$123)/J89,2)</f>
        <v>15.78</v>
      </c>
      <c r="O89" s="26"/>
    </row>
    <row r="90" spans="1:15" x14ac:dyDescent="0.2">
      <c r="A90" s="25" t="s">
        <v>86</v>
      </c>
      <c r="B90" s="41">
        <f t="shared" si="9"/>
        <v>73682</v>
      </c>
      <c r="C90" s="39">
        <f t="shared" si="6"/>
        <v>1723</v>
      </c>
      <c r="D90" s="32">
        <f>'Application 2'!D90</f>
        <v>2338</v>
      </c>
      <c r="E90" s="40">
        <f>ROUND(0.5+SUM(B91:B$123)/B90,2)</f>
        <v>13.47</v>
      </c>
      <c r="F90" s="41">
        <f t="shared" si="10"/>
        <v>86600</v>
      </c>
      <c r="G90" s="39">
        <f t="shared" si="7"/>
        <v>1014</v>
      </c>
      <c r="H90" s="32">
        <f>'Application 2'!H90</f>
        <v>1171</v>
      </c>
      <c r="I90" s="40">
        <f>ROUND(0.5+SUM(F91:F$123)/F90,2)</f>
        <v>16.399999999999999</v>
      </c>
      <c r="J90" s="41">
        <f t="shared" si="11"/>
        <v>79990</v>
      </c>
      <c r="K90" s="39">
        <f t="shared" si="8"/>
        <v>1377</v>
      </c>
      <c r="L90" s="32">
        <f>'Application 2'!L90</f>
        <v>1722</v>
      </c>
      <c r="M90" s="40">
        <f>ROUND(0.5+SUM(J91:J$123)/J90,2)</f>
        <v>15.02</v>
      </c>
      <c r="O90" s="26"/>
    </row>
    <row r="91" spans="1:15" x14ac:dyDescent="0.2">
      <c r="A91" s="25" t="s">
        <v>87</v>
      </c>
      <c r="B91" s="41">
        <f t="shared" si="9"/>
        <v>71959</v>
      </c>
      <c r="C91" s="39">
        <f t="shared" si="6"/>
        <v>1814</v>
      </c>
      <c r="D91" s="32">
        <f>'Application 2'!D91</f>
        <v>2521</v>
      </c>
      <c r="E91" s="40">
        <f>ROUND(0.5+SUM(B92:B$123)/B91,2)</f>
        <v>12.78</v>
      </c>
      <c r="F91" s="41">
        <f t="shared" si="10"/>
        <v>85586</v>
      </c>
      <c r="G91" s="39">
        <f t="shared" si="7"/>
        <v>1084</v>
      </c>
      <c r="H91" s="32">
        <f>'Application 2'!H91</f>
        <v>1266</v>
      </c>
      <c r="I91" s="40">
        <f>ROUND(0.5+SUM(F92:F$123)/F91,2)</f>
        <v>15.59</v>
      </c>
      <c r="J91" s="41">
        <f t="shared" si="11"/>
        <v>78613</v>
      </c>
      <c r="K91" s="39">
        <f t="shared" si="8"/>
        <v>1457</v>
      </c>
      <c r="L91" s="32">
        <f>'Application 2'!L91</f>
        <v>1854</v>
      </c>
      <c r="M91" s="40">
        <f>ROUND(0.5+SUM(J92:J$123)/J91,2)</f>
        <v>14.28</v>
      </c>
      <c r="O91" s="26"/>
    </row>
    <row r="92" spans="1:15" x14ac:dyDescent="0.2">
      <c r="A92" s="25" t="s">
        <v>88</v>
      </c>
      <c r="B92" s="41">
        <f t="shared" si="9"/>
        <v>70145</v>
      </c>
      <c r="C92" s="39">
        <f t="shared" si="6"/>
        <v>1935</v>
      </c>
      <c r="D92" s="32">
        <f>'Application 2'!D92</f>
        <v>2758</v>
      </c>
      <c r="E92" s="40">
        <f>ROUND(0.5+SUM(B93:B$123)/B92,2)</f>
        <v>12.1</v>
      </c>
      <c r="F92" s="41">
        <f t="shared" si="10"/>
        <v>84502</v>
      </c>
      <c r="G92" s="39">
        <f t="shared" si="7"/>
        <v>1203</v>
      </c>
      <c r="H92" s="32">
        <f>'Application 2'!H92</f>
        <v>1424</v>
      </c>
      <c r="I92" s="40">
        <f>ROUND(0.5+SUM(F93:F$123)/F92,2)</f>
        <v>14.79</v>
      </c>
      <c r="J92" s="41">
        <f t="shared" si="11"/>
        <v>77156</v>
      </c>
      <c r="K92" s="39">
        <f t="shared" si="8"/>
        <v>1578</v>
      </c>
      <c r="L92" s="32">
        <f>'Application 2'!L92</f>
        <v>2045</v>
      </c>
      <c r="M92" s="40">
        <f>ROUND(0.5+SUM(J93:J$123)/J92,2)</f>
        <v>13.54</v>
      </c>
      <c r="O92" s="26"/>
    </row>
    <row r="93" spans="1:15" x14ac:dyDescent="0.2">
      <c r="A93" s="25" t="s">
        <v>89</v>
      </c>
      <c r="B93" s="41">
        <f t="shared" si="9"/>
        <v>68210</v>
      </c>
      <c r="C93" s="39">
        <f t="shared" si="6"/>
        <v>2074</v>
      </c>
      <c r="D93" s="32">
        <f>'Application 2'!D93</f>
        <v>3041</v>
      </c>
      <c r="E93" s="40">
        <f>ROUND(0.5+SUM(B94:B$123)/B93,2)</f>
        <v>11.43</v>
      </c>
      <c r="F93" s="41">
        <f t="shared" si="10"/>
        <v>83299</v>
      </c>
      <c r="G93" s="39">
        <f t="shared" si="7"/>
        <v>1358</v>
      </c>
      <c r="H93" s="32">
        <f>'Application 2'!H93</f>
        <v>1630</v>
      </c>
      <c r="I93" s="40">
        <f>ROUND(0.5+SUM(F94:F$123)/F93,2)</f>
        <v>13.99</v>
      </c>
      <c r="J93" s="41">
        <f t="shared" si="11"/>
        <v>75578</v>
      </c>
      <c r="K93" s="39">
        <f t="shared" si="8"/>
        <v>1725</v>
      </c>
      <c r="L93" s="32">
        <f>'Application 2'!L93</f>
        <v>2282</v>
      </c>
      <c r="M93" s="40">
        <f>ROUND(0.5+SUM(J94:J$123)/J93,2)</f>
        <v>12.81</v>
      </c>
      <c r="O93" s="26"/>
    </row>
    <row r="94" spans="1:15" x14ac:dyDescent="0.2">
      <c r="A94" s="25" t="s">
        <v>90</v>
      </c>
      <c r="B94" s="41">
        <f t="shared" si="9"/>
        <v>66136</v>
      </c>
      <c r="C94" s="39">
        <f t="shared" si="6"/>
        <v>2218</v>
      </c>
      <c r="D94" s="32">
        <f>'Application 2'!D94</f>
        <v>3353</v>
      </c>
      <c r="E94" s="40">
        <f>ROUND(0.5+SUM(B95:B$123)/B94,2)</f>
        <v>10.77</v>
      </c>
      <c r="F94" s="41">
        <f t="shared" si="10"/>
        <v>81941</v>
      </c>
      <c r="G94" s="39">
        <f t="shared" si="7"/>
        <v>1473</v>
      </c>
      <c r="H94" s="32">
        <f>'Application 2'!H94</f>
        <v>1798</v>
      </c>
      <c r="I94" s="40">
        <f>ROUND(0.5+SUM(F95:F$123)/F94,2)</f>
        <v>13.22</v>
      </c>
      <c r="J94" s="41">
        <f t="shared" si="11"/>
        <v>73853</v>
      </c>
      <c r="K94" s="39">
        <f t="shared" si="8"/>
        <v>1854</v>
      </c>
      <c r="L94" s="32">
        <f>'Application 2'!L94</f>
        <v>2511</v>
      </c>
      <c r="M94" s="40">
        <f>ROUND(0.5+SUM(J95:J$123)/J94,2)</f>
        <v>12.1</v>
      </c>
      <c r="O94" s="26"/>
    </row>
    <row r="95" spans="1:15" x14ac:dyDescent="0.2">
      <c r="A95" s="25" t="s">
        <v>91</v>
      </c>
      <c r="B95" s="41">
        <f t="shared" si="9"/>
        <v>63918</v>
      </c>
      <c r="C95" s="39">
        <f t="shared" si="6"/>
        <v>2380</v>
      </c>
      <c r="D95" s="32">
        <f>'Application 2'!D95</f>
        <v>3724</v>
      </c>
      <c r="E95" s="40">
        <f>ROUND(0.5+SUM(B96:B$123)/B95,2)</f>
        <v>10.130000000000001</v>
      </c>
      <c r="F95" s="41">
        <f t="shared" si="10"/>
        <v>80468</v>
      </c>
      <c r="G95" s="39">
        <f t="shared" si="7"/>
        <v>1626</v>
      </c>
      <c r="H95" s="32">
        <f>'Application 2'!H95</f>
        <v>2021</v>
      </c>
      <c r="I95" s="40">
        <f>ROUND(0.5+SUM(F96:F$123)/F95,2)</f>
        <v>12.45</v>
      </c>
      <c r="J95" s="41">
        <f t="shared" si="11"/>
        <v>71999</v>
      </c>
      <c r="K95" s="39">
        <f t="shared" si="8"/>
        <v>2012</v>
      </c>
      <c r="L95" s="32">
        <f>'Application 2'!L95</f>
        <v>2795</v>
      </c>
      <c r="M95" s="40">
        <f>ROUND(0.5+SUM(J96:J$123)/J95,2)</f>
        <v>11.4</v>
      </c>
      <c r="O95" s="26"/>
    </row>
    <row r="96" spans="1:15" x14ac:dyDescent="0.2">
      <c r="A96" s="25" t="s">
        <v>92</v>
      </c>
      <c r="B96" s="41">
        <f t="shared" si="9"/>
        <v>61538</v>
      </c>
      <c r="C96" s="39">
        <f t="shared" si="6"/>
        <v>2583</v>
      </c>
      <c r="D96" s="32">
        <f>'Application 2'!D96</f>
        <v>4198</v>
      </c>
      <c r="E96" s="40">
        <f>ROUND(0.5+SUM(B97:B$123)/B96,2)</f>
        <v>9.5</v>
      </c>
      <c r="F96" s="41">
        <f t="shared" si="10"/>
        <v>78842</v>
      </c>
      <c r="G96" s="39">
        <f t="shared" si="7"/>
        <v>1825</v>
      </c>
      <c r="H96" s="32">
        <f>'Application 2'!H96</f>
        <v>2315</v>
      </c>
      <c r="I96" s="40">
        <f>ROUND(0.5+SUM(F97:F$123)/F96,2)</f>
        <v>11.7</v>
      </c>
      <c r="J96" s="41">
        <f t="shared" si="11"/>
        <v>69987</v>
      </c>
      <c r="K96" s="39">
        <f t="shared" si="8"/>
        <v>2214</v>
      </c>
      <c r="L96" s="32">
        <f>'Application 2'!L96</f>
        <v>3163</v>
      </c>
      <c r="M96" s="40">
        <f>ROUND(0.5+SUM(J97:J$123)/J96,2)</f>
        <v>10.71</v>
      </c>
      <c r="O96" s="26"/>
    </row>
    <row r="97" spans="1:15" x14ac:dyDescent="0.2">
      <c r="A97" s="25" t="s">
        <v>93</v>
      </c>
      <c r="B97" s="41">
        <f t="shared" si="9"/>
        <v>58955</v>
      </c>
      <c r="C97" s="39">
        <f t="shared" si="6"/>
        <v>2760</v>
      </c>
      <c r="D97" s="32">
        <f>'Application 2'!D97</f>
        <v>4682</v>
      </c>
      <c r="E97" s="40">
        <f>ROUND(0.5+SUM(B98:B$123)/B97,2)</f>
        <v>8.9</v>
      </c>
      <c r="F97" s="41">
        <f t="shared" si="10"/>
        <v>77017</v>
      </c>
      <c r="G97" s="39">
        <f t="shared" si="7"/>
        <v>2059</v>
      </c>
      <c r="H97" s="32">
        <f>'Application 2'!H97</f>
        <v>2674</v>
      </c>
      <c r="I97" s="40">
        <f>ROUND(0.5+SUM(F98:F$123)/F97,2)</f>
        <v>10.96</v>
      </c>
      <c r="J97" s="41">
        <f t="shared" si="11"/>
        <v>67773</v>
      </c>
      <c r="K97" s="39">
        <f t="shared" si="8"/>
        <v>2418</v>
      </c>
      <c r="L97" s="32">
        <f>'Application 2'!L97</f>
        <v>3568</v>
      </c>
      <c r="M97" s="40">
        <f>ROUND(0.5+SUM(J98:J$123)/J97,2)</f>
        <v>10.039999999999999</v>
      </c>
      <c r="O97" s="26"/>
    </row>
    <row r="98" spans="1:15" x14ac:dyDescent="0.2">
      <c r="A98" s="25" t="s">
        <v>94</v>
      </c>
      <c r="B98" s="41">
        <f t="shared" si="9"/>
        <v>56195</v>
      </c>
      <c r="C98" s="39">
        <f t="shared" si="6"/>
        <v>2990</v>
      </c>
      <c r="D98" s="32">
        <f>'Application 2'!D98</f>
        <v>5321</v>
      </c>
      <c r="E98" s="40">
        <f>ROUND(0.5+SUM(B99:B$123)/B98,2)</f>
        <v>8.31</v>
      </c>
      <c r="F98" s="41">
        <f t="shared" si="10"/>
        <v>74958</v>
      </c>
      <c r="G98" s="39">
        <f t="shared" si="7"/>
        <v>2309</v>
      </c>
      <c r="H98" s="32">
        <f>'Application 2'!H98</f>
        <v>3081</v>
      </c>
      <c r="I98" s="40">
        <f>ROUND(0.5+SUM(F99:F$123)/F98,2)</f>
        <v>10.25</v>
      </c>
      <c r="J98" s="41">
        <f t="shared" si="11"/>
        <v>65355</v>
      </c>
      <c r="K98" s="39">
        <f t="shared" si="8"/>
        <v>2658</v>
      </c>
      <c r="L98" s="32">
        <f>'Application 2'!L98</f>
        <v>4067</v>
      </c>
      <c r="M98" s="40">
        <f>ROUND(0.5+SUM(J99:J$123)/J98,2)</f>
        <v>9.39</v>
      </c>
      <c r="O98" s="26"/>
    </row>
    <row r="99" spans="1:15" x14ac:dyDescent="0.2">
      <c r="A99" s="25" t="s">
        <v>95</v>
      </c>
      <c r="B99" s="41">
        <f t="shared" si="9"/>
        <v>53205</v>
      </c>
      <c r="C99" s="39">
        <f t="shared" si="6"/>
        <v>3169</v>
      </c>
      <c r="D99" s="32">
        <f>'Application 2'!D99</f>
        <v>5957</v>
      </c>
      <c r="E99" s="40">
        <f>ROUND(0.5+SUM(B100:B$123)/B99,2)</f>
        <v>7.75</v>
      </c>
      <c r="F99" s="41">
        <f t="shared" si="10"/>
        <v>72649</v>
      </c>
      <c r="G99" s="39">
        <f t="shared" si="7"/>
        <v>2560</v>
      </c>
      <c r="H99" s="32">
        <f>'Application 2'!H99</f>
        <v>3524</v>
      </c>
      <c r="I99" s="40">
        <f>ROUND(0.5+SUM(F100:F$123)/F99,2)</f>
        <v>9.56</v>
      </c>
      <c r="J99" s="41">
        <f t="shared" si="11"/>
        <v>62697</v>
      </c>
      <c r="K99" s="39">
        <f t="shared" si="8"/>
        <v>2873</v>
      </c>
      <c r="L99" s="32">
        <f>'Application 2'!L99</f>
        <v>4582</v>
      </c>
      <c r="M99" s="40">
        <f>ROUND(0.5+SUM(J100:J$123)/J99,2)</f>
        <v>8.77</v>
      </c>
      <c r="O99" s="26"/>
    </row>
    <row r="100" spans="1:15" x14ac:dyDescent="0.2">
      <c r="A100" s="25" t="s">
        <v>96</v>
      </c>
      <c r="B100" s="41">
        <f t="shared" si="9"/>
        <v>50036</v>
      </c>
      <c r="C100" s="39">
        <f t="shared" si="6"/>
        <v>3364</v>
      </c>
      <c r="D100" s="32">
        <f>'Application 2'!D100</f>
        <v>6723</v>
      </c>
      <c r="E100" s="40">
        <f>ROUND(0.5+SUM(B101:B$123)/B100,2)</f>
        <v>7.21</v>
      </c>
      <c r="F100" s="41">
        <f t="shared" si="10"/>
        <v>70089</v>
      </c>
      <c r="G100" s="39">
        <f t="shared" si="7"/>
        <v>2886</v>
      </c>
      <c r="H100" s="32">
        <f>'Application 2'!H100</f>
        <v>4117</v>
      </c>
      <c r="I100" s="40">
        <f>ROUND(0.5+SUM(F101:F$123)/F100,2)</f>
        <v>8.89</v>
      </c>
      <c r="J100" s="41">
        <f t="shared" si="11"/>
        <v>59824</v>
      </c>
      <c r="K100" s="39">
        <f t="shared" si="8"/>
        <v>3131</v>
      </c>
      <c r="L100" s="32">
        <f>'Application 2'!L100</f>
        <v>5233</v>
      </c>
      <c r="M100" s="40">
        <f>ROUND(0.5+SUM(J101:J$123)/J100,2)</f>
        <v>8.17</v>
      </c>
      <c r="O100" s="26"/>
    </row>
    <row r="101" spans="1:15" x14ac:dyDescent="0.2">
      <c r="A101" s="25" t="s">
        <v>97</v>
      </c>
      <c r="B101" s="41">
        <f t="shared" si="9"/>
        <v>46672</v>
      </c>
      <c r="C101" s="39">
        <f t="shared" si="6"/>
        <v>3562</v>
      </c>
      <c r="D101" s="32">
        <f>'Application 2'!D101</f>
        <v>7633</v>
      </c>
      <c r="E101" s="40">
        <f>ROUND(0.5+SUM(B102:B$123)/B101,2)</f>
        <v>6.69</v>
      </c>
      <c r="F101" s="41">
        <f t="shared" si="10"/>
        <v>67203</v>
      </c>
      <c r="G101" s="39">
        <f t="shared" si="7"/>
        <v>3205</v>
      </c>
      <c r="H101" s="32">
        <f>'Application 2'!H101</f>
        <v>4769</v>
      </c>
      <c r="I101" s="40">
        <f>ROUND(0.5+SUM(F102:F$123)/F101,2)</f>
        <v>8.25</v>
      </c>
      <c r="J101" s="41">
        <f t="shared" si="11"/>
        <v>56693</v>
      </c>
      <c r="K101" s="39">
        <f t="shared" si="8"/>
        <v>3388</v>
      </c>
      <c r="L101" s="32">
        <f>'Application 2'!L101</f>
        <v>5976</v>
      </c>
      <c r="M101" s="40">
        <f>ROUND(0.5+SUM(J102:J$123)/J101,2)</f>
        <v>7.59</v>
      </c>
      <c r="O101" s="26"/>
    </row>
    <row r="102" spans="1:15" x14ac:dyDescent="0.2">
      <c r="A102" s="25" t="s">
        <v>98</v>
      </c>
      <c r="B102" s="41">
        <f t="shared" si="9"/>
        <v>43110</v>
      </c>
      <c r="C102" s="39">
        <f t="shared" si="6"/>
        <v>3745</v>
      </c>
      <c r="D102" s="32">
        <f>'Application 2'!D102</f>
        <v>8688</v>
      </c>
      <c r="E102" s="40">
        <f>ROUND(0.5+SUM(B103:B$123)/B102,2)</f>
        <v>6.2</v>
      </c>
      <c r="F102" s="41">
        <f t="shared" si="10"/>
        <v>63998</v>
      </c>
      <c r="G102" s="39">
        <f t="shared" si="7"/>
        <v>3558</v>
      </c>
      <c r="H102" s="32">
        <f>'Application 2'!H102</f>
        <v>5560</v>
      </c>
      <c r="I102" s="40">
        <f>ROUND(0.5+SUM(F103:F$123)/F102,2)</f>
        <v>7.64</v>
      </c>
      <c r="J102" s="41">
        <f t="shared" si="11"/>
        <v>53305</v>
      </c>
      <c r="K102" s="39">
        <f t="shared" si="8"/>
        <v>3654</v>
      </c>
      <c r="L102" s="32">
        <f>'Application 2'!L102</f>
        <v>6855</v>
      </c>
      <c r="M102" s="40">
        <f>ROUND(0.5+SUM(J103:J$123)/J102,2)</f>
        <v>7.04</v>
      </c>
      <c r="O102" s="26"/>
    </row>
    <row r="103" spans="1:15" x14ac:dyDescent="0.2">
      <c r="A103" s="25" t="s">
        <v>99</v>
      </c>
      <c r="B103" s="41">
        <f t="shared" si="9"/>
        <v>39365</v>
      </c>
      <c r="C103" s="39">
        <f t="shared" si="6"/>
        <v>3839</v>
      </c>
      <c r="D103" s="32">
        <f>'Application 2'!D103</f>
        <v>9753</v>
      </c>
      <c r="E103" s="40">
        <f>ROUND(0.5+SUM(B104:B$123)/B103,2)</f>
        <v>5.75</v>
      </c>
      <c r="F103" s="41">
        <f t="shared" si="10"/>
        <v>60440</v>
      </c>
      <c r="G103" s="39">
        <f t="shared" si="7"/>
        <v>3907</v>
      </c>
      <c r="H103" s="32">
        <f>'Application 2'!H103</f>
        <v>6464</v>
      </c>
      <c r="I103" s="40">
        <f>ROUND(0.5+SUM(F104:F$123)/F103,2)</f>
        <v>7.06</v>
      </c>
      <c r="J103" s="41">
        <f t="shared" si="11"/>
        <v>49651</v>
      </c>
      <c r="K103" s="39">
        <f t="shared" si="8"/>
        <v>3872</v>
      </c>
      <c r="L103" s="32">
        <f>'Application 2'!L103</f>
        <v>7799</v>
      </c>
      <c r="M103" s="40">
        <f>ROUND(0.5+SUM(J104:J$123)/J103,2)</f>
        <v>6.53</v>
      </c>
      <c r="O103" s="26"/>
    </row>
    <row r="104" spans="1:15" x14ac:dyDescent="0.2">
      <c r="A104" s="25" t="s">
        <v>100</v>
      </c>
      <c r="B104" s="41">
        <f t="shared" si="9"/>
        <v>35526</v>
      </c>
      <c r="C104" s="39">
        <f t="shared" si="6"/>
        <v>3949</v>
      </c>
      <c r="D104" s="32">
        <f>'Application 2'!D104</f>
        <v>11116</v>
      </c>
      <c r="E104" s="40">
        <f>ROUND(0.5+SUM(B105:B$123)/B104,2)</f>
        <v>5.31</v>
      </c>
      <c r="F104" s="41">
        <f t="shared" si="10"/>
        <v>56533</v>
      </c>
      <c r="G104" s="39">
        <f t="shared" si="7"/>
        <v>4215</v>
      </c>
      <c r="H104" s="32">
        <f>'Application 2'!H104</f>
        <v>7456</v>
      </c>
      <c r="I104" s="40">
        <f>ROUND(0.5+SUM(F105:F$123)/F104,2)</f>
        <v>6.51</v>
      </c>
      <c r="J104" s="41">
        <f t="shared" si="11"/>
        <v>45779</v>
      </c>
      <c r="K104" s="39">
        <f t="shared" si="8"/>
        <v>4079</v>
      </c>
      <c r="L104" s="32">
        <f>'Application 2'!L104</f>
        <v>8910</v>
      </c>
      <c r="M104" s="40">
        <f>ROUND(0.5+SUM(J105:J$123)/J104,2)</f>
        <v>6.03</v>
      </c>
      <c r="O104" s="26"/>
    </row>
    <row r="105" spans="1:15" x14ac:dyDescent="0.2">
      <c r="A105" s="25" t="s">
        <v>101</v>
      </c>
      <c r="B105" s="41">
        <f t="shared" si="9"/>
        <v>31577</v>
      </c>
      <c r="C105" s="39">
        <f t="shared" si="6"/>
        <v>3944</v>
      </c>
      <c r="D105" s="32">
        <f>'Application 2'!D105</f>
        <v>12489</v>
      </c>
      <c r="E105" s="40">
        <f>ROUND(0.5+SUM(B106:B$123)/B105,2)</f>
        <v>4.91</v>
      </c>
      <c r="F105" s="41">
        <f t="shared" si="10"/>
        <v>52318</v>
      </c>
      <c r="G105" s="39">
        <f t="shared" si="7"/>
        <v>4469</v>
      </c>
      <c r="H105" s="32">
        <f>'Application 2'!H105</f>
        <v>8542</v>
      </c>
      <c r="I105" s="40">
        <f>ROUND(0.5+SUM(F106:F$123)/F105,2)</f>
        <v>6</v>
      </c>
      <c r="J105" s="41">
        <f t="shared" si="11"/>
        <v>41700</v>
      </c>
      <c r="K105" s="39">
        <f t="shared" si="8"/>
        <v>4200</v>
      </c>
      <c r="L105" s="32">
        <f>'Application 2'!L105</f>
        <v>10072</v>
      </c>
      <c r="M105" s="40">
        <f>ROUND(0.5+SUM(J106:J$123)/J105,2)</f>
        <v>5.58</v>
      </c>
      <c r="O105" s="26"/>
    </row>
    <row r="106" spans="1:15" x14ac:dyDescent="0.2">
      <c r="A106" s="25" t="s">
        <v>102</v>
      </c>
      <c r="B106" s="41">
        <f t="shared" si="9"/>
        <v>27633</v>
      </c>
      <c r="C106" s="39">
        <f t="shared" si="6"/>
        <v>3820</v>
      </c>
      <c r="D106" s="32">
        <f>'Application 2'!D106</f>
        <v>13823</v>
      </c>
      <c r="E106" s="40">
        <f>ROUND(0.5+SUM(B107:B$123)/B106,2)</f>
        <v>4.54</v>
      </c>
      <c r="F106" s="41">
        <f t="shared" si="10"/>
        <v>47849</v>
      </c>
      <c r="G106" s="39">
        <f t="shared" si="7"/>
        <v>4729</v>
      </c>
      <c r="H106" s="32">
        <f>'Application 2'!H106</f>
        <v>9883</v>
      </c>
      <c r="I106" s="40">
        <f>ROUND(0.5+SUM(F107:F$123)/F106,2)</f>
        <v>5.51</v>
      </c>
      <c r="J106" s="41">
        <f t="shared" si="11"/>
        <v>37500</v>
      </c>
      <c r="K106" s="39">
        <f t="shared" si="8"/>
        <v>4264</v>
      </c>
      <c r="L106" s="32">
        <f>'Application 2'!L106</f>
        <v>11370</v>
      </c>
      <c r="M106" s="40">
        <f>ROUND(0.5+SUM(J107:J$123)/J106,2)</f>
        <v>5.14</v>
      </c>
      <c r="O106" s="26"/>
    </row>
    <row r="107" spans="1:15" x14ac:dyDescent="0.2">
      <c r="A107" s="25" t="s">
        <v>103</v>
      </c>
      <c r="B107" s="41">
        <f t="shared" si="9"/>
        <v>23813</v>
      </c>
      <c r="C107" s="39">
        <f t="shared" si="6"/>
        <v>3690</v>
      </c>
      <c r="D107" s="32">
        <f>'Application 2'!D107</f>
        <v>15494</v>
      </c>
      <c r="E107" s="40">
        <f>ROUND(0.5+SUM(B108:B$123)/B107,2)</f>
        <v>4.1900000000000004</v>
      </c>
      <c r="F107" s="41">
        <f t="shared" si="10"/>
        <v>43120</v>
      </c>
      <c r="G107" s="39">
        <f t="shared" si="7"/>
        <v>4891</v>
      </c>
      <c r="H107" s="32">
        <f>'Application 2'!H107</f>
        <v>11343</v>
      </c>
      <c r="I107" s="40">
        <f>ROUND(0.5+SUM(F108:F$123)/F107,2)</f>
        <v>5.0599999999999996</v>
      </c>
      <c r="J107" s="41">
        <f t="shared" si="11"/>
        <v>33236</v>
      </c>
      <c r="K107" s="39">
        <f t="shared" si="8"/>
        <v>4276</v>
      </c>
      <c r="L107" s="32">
        <f>'Application 2'!L107</f>
        <v>12866</v>
      </c>
      <c r="M107" s="40">
        <f>ROUND(0.5+SUM(J108:J$123)/J107,2)</f>
        <v>4.74</v>
      </c>
      <c r="O107" s="26"/>
    </row>
    <row r="108" spans="1:15" x14ac:dyDescent="0.2">
      <c r="A108" s="25" t="s">
        <v>104</v>
      </c>
      <c r="B108" s="41">
        <f t="shared" si="9"/>
        <v>20123</v>
      </c>
      <c r="C108" s="39">
        <f t="shared" si="6"/>
        <v>3436</v>
      </c>
      <c r="D108" s="32">
        <f>'Application 2'!D108</f>
        <v>17077</v>
      </c>
      <c r="E108" s="40">
        <f>ROUND(0.5+SUM(B109:B$123)/B108,2)</f>
        <v>3.87</v>
      </c>
      <c r="F108" s="41">
        <f t="shared" si="10"/>
        <v>38229</v>
      </c>
      <c r="G108" s="39">
        <f t="shared" si="7"/>
        <v>4954</v>
      </c>
      <c r="H108" s="32">
        <f>'Application 2'!H108</f>
        <v>12960</v>
      </c>
      <c r="I108" s="40">
        <f>ROUND(0.5+SUM(F109:F$123)/F108,2)</f>
        <v>4.6399999999999997</v>
      </c>
      <c r="J108" s="41">
        <f t="shared" si="11"/>
        <v>28960</v>
      </c>
      <c r="K108" s="39">
        <f t="shared" si="8"/>
        <v>4177</v>
      </c>
      <c r="L108" s="32">
        <f>'Application 2'!L108</f>
        <v>14424</v>
      </c>
      <c r="M108" s="40">
        <f>ROUND(0.5+SUM(J109:J$123)/J108,2)</f>
        <v>4.37</v>
      </c>
      <c r="O108" s="26"/>
    </row>
    <row r="109" spans="1:15" x14ac:dyDescent="0.2">
      <c r="A109" s="25" t="s">
        <v>105</v>
      </c>
      <c r="B109" s="41">
        <f t="shared" si="9"/>
        <v>16687</v>
      </c>
      <c r="C109" s="39">
        <f t="shared" si="6"/>
        <v>3226</v>
      </c>
      <c r="D109" s="32">
        <f>'Application 2'!D109</f>
        <v>19331</v>
      </c>
      <c r="E109" s="40">
        <f>ROUND(0.5+SUM(B110:B$123)/B109,2)</f>
        <v>3.56</v>
      </c>
      <c r="F109" s="41">
        <f t="shared" si="10"/>
        <v>33275</v>
      </c>
      <c r="G109" s="39">
        <f t="shared" si="7"/>
        <v>4893</v>
      </c>
      <c r="H109" s="32">
        <f>'Application 2'!H109</f>
        <v>14706</v>
      </c>
      <c r="I109" s="40">
        <f>ROUND(0.5+SUM(F110:F$123)/F109,2)</f>
        <v>4.26</v>
      </c>
      <c r="J109" s="41">
        <f t="shared" si="11"/>
        <v>24783</v>
      </c>
      <c r="K109" s="39">
        <f t="shared" si="8"/>
        <v>4040</v>
      </c>
      <c r="L109" s="32">
        <f>'Application 2'!L109</f>
        <v>16301</v>
      </c>
      <c r="M109" s="40">
        <f>ROUND(0.5+SUM(J110:J$123)/J109,2)</f>
        <v>4.0199999999999996</v>
      </c>
      <c r="O109" s="26"/>
    </row>
    <row r="110" spans="1:15" x14ac:dyDescent="0.2">
      <c r="A110" s="25" t="s">
        <v>106</v>
      </c>
      <c r="B110" s="41">
        <f t="shared" si="9"/>
        <v>13461</v>
      </c>
      <c r="C110" s="39">
        <f t="shared" si="6"/>
        <v>2896</v>
      </c>
      <c r="D110" s="32">
        <f>'Application 2'!D110</f>
        <v>21517</v>
      </c>
      <c r="E110" s="40">
        <f>ROUND(0.5+SUM(B111:B$123)/B110,2)</f>
        <v>3.3</v>
      </c>
      <c r="F110" s="41">
        <f t="shared" si="10"/>
        <v>28382</v>
      </c>
      <c r="G110" s="39">
        <f t="shared" si="7"/>
        <v>4690</v>
      </c>
      <c r="H110" s="32">
        <f>'Application 2'!H110</f>
        <v>16523</v>
      </c>
      <c r="I110" s="40">
        <f>ROUND(0.5+SUM(F111:F$123)/F110,2)</f>
        <v>3.91</v>
      </c>
      <c r="J110" s="41">
        <f t="shared" si="11"/>
        <v>20743</v>
      </c>
      <c r="K110" s="39">
        <f t="shared" si="8"/>
        <v>3772</v>
      </c>
      <c r="L110" s="32">
        <f>'Application 2'!L110</f>
        <v>18183</v>
      </c>
      <c r="M110" s="40">
        <f>ROUND(0.5+SUM(J111:J$123)/J110,2)</f>
        <v>3.7</v>
      </c>
      <c r="O110" s="26"/>
    </row>
    <row r="111" spans="1:15" x14ac:dyDescent="0.2">
      <c r="A111" s="25" t="s">
        <v>107</v>
      </c>
      <c r="B111" s="41">
        <f t="shared" si="9"/>
        <v>10565</v>
      </c>
      <c r="C111" s="39">
        <f t="shared" si="6"/>
        <v>2477</v>
      </c>
      <c r="D111" s="32">
        <f>'Application 2'!D111</f>
        <v>23446</v>
      </c>
      <c r="E111" s="40">
        <f>ROUND(0.5+SUM(B112:B$123)/B111,2)</f>
        <v>3.07</v>
      </c>
      <c r="F111" s="41">
        <f t="shared" si="10"/>
        <v>23692</v>
      </c>
      <c r="G111" s="39">
        <f t="shared" si="7"/>
        <v>4423</v>
      </c>
      <c r="H111" s="32">
        <f>'Application 2'!H111</f>
        <v>18670</v>
      </c>
      <c r="I111" s="40">
        <f>ROUND(0.5+SUM(F112:F$123)/F111,2)</f>
        <v>3.58</v>
      </c>
      <c r="J111" s="41">
        <f t="shared" si="11"/>
        <v>16971</v>
      </c>
      <c r="K111" s="39">
        <f t="shared" si="8"/>
        <v>3427</v>
      </c>
      <c r="L111" s="32">
        <f>'Application 2'!L111</f>
        <v>20192</v>
      </c>
      <c r="M111" s="40">
        <f>ROUND(0.5+SUM(J112:J$123)/J111,2)</f>
        <v>3.42</v>
      </c>
      <c r="O111" s="26"/>
    </row>
    <row r="112" spans="1:15" x14ac:dyDescent="0.2">
      <c r="A112" s="25" t="s">
        <v>108</v>
      </c>
      <c r="B112" s="41">
        <f t="shared" si="9"/>
        <v>8088</v>
      </c>
      <c r="C112" s="39">
        <f t="shared" si="6"/>
        <v>2045</v>
      </c>
      <c r="D112" s="32">
        <f>'Application 2'!D112</f>
        <v>25279</v>
      </c>
      <c r="E112" s="40">
        <f>ROUND(0.5+SUM(B113:B$123)/B112,2)</f>
        <v>2.85</v>
      </c>
      <c r="F112" s="41">
        <f t="shared" si="10"/>
        <v>19269</v>
      </c>
      <c r="G112" s="39">
        <f t="shared" si="7"/>
        <v>4030</v>
      </c>
      <c r="H112" s="32">
        <f>'Application 2'!H112</f>
        <v>20916</v>
      </c>
      <c r="I112" s="40">
        <f>ROUND(0.5+SUM(F113:F$123)/F112,2)</f>
        <v>3.29</v>
      </c>
      <c r="J112" s="41">
        <f t="shared" si="11"/>
        <v>13544</v>
      </c>
      <c r="K112" s="39">
        <f t="shared" si="8"/>
        <v>3014</v>
      </c>
      <c r="L112" s="32">
        <f>'Application 2'!L112</f>
        <v>22250</v>
      </c>
      <c r="M112" s="40">
        <f>ROUND(0.5+SUM(J113:J$123)/J112,2)</f>
        <v>3.15</v>
      </c>
      <c r="O112" s="26"/>
    </row>
    <row r="113" spans="1:15" x14ac:dyDescent="0.2">
      <c r="A113" s="25" t="s">
        <v>109</v>
      </c>
      <c r="B113" s="41">
        <f t="shared" si="9"/>
        <v>6043</v>
      </c>
      <c r="C113" s="39">
        <f t="shared" si="6"/>
        <v>1657</v>
      </c>
      <c r="D113" s="32">
        <f>'Application 2'!D113</f>
        <v>27413</v>
      </c>
      <c r="E113" s="40">
        <f>ROUND(0.5+SUM(B114:B$123)/B113,2)</f>
        <v>2.65</v>
      </c>
      <c r="F113" s="41">
        <f t="shared" si="10"/>
        <v>15239</v>
      </c>
      <c r="G113" s="39">
        <f t="shared" si="7"/>
        <v>3461</v>
      </c>
      <c r="H113" s="32">
        <f>'Application 2'!H113</f>
        <v>22714</v>
      </c>
      <c r="I113" s="40">
        <f>ROUND(0.5+SUM(F114:F$123)/F113,2)</f>
        <v>3.02</v>
      </c>
      <c r="J113" s="41">
        <f t="shared" si="11"/>
        <v>10530</v>
      </c>
      <c r="K113" s="39">
        <f t="shared" si="8"/>
        <v>2537</v>
      </c>
      <c r="L113" s="32">
        <f>'Application 2'!L113</f>
        <v>24094</v>
      </c>
      <c r="M113" s="40">
        <f>ROUND(0.5+SUM(J114:J$123)/J113,2)</f>
        <v>2.91</v>
      </c>
      <c r="O113" s="26"/>
    </row>
    <row r="114" spans="1:15" x14ac:dyDescent="0.2">
      <c r="A114" s="25" t="s">
        <v>110</v>
      </c>
      <c r="B114" s="41">
        <f t="shared" si="9"/>
        <v>4386</v>
      </c>
      <c r="C114" s="39">
        <f t="shared" si="6"/>
        <v>1323</v>
      </c>
      <c r="D114" s="32">
        <f>'Application 2'!D114</f>
        <v>30157</v>
      </c>
      <c r="E114" s="40">
        <f>ROUND(0.5+SUM(B115:B$123)/B114,2)</f>
        <v>2.46</v>
      </c>
      <c r="F114" s="41">
        <f t="shared" si="10"/>
        <v>11778</v>
      </c>
      <c r="G114" s="39">
        <f t="shared" si="7"/>
        <v>2969</v>
      </c>
      <c r="H114" s="32">
        <f>'Application 2'!H114</f>
        <v>25206</v>
      </c>
      <c r="I114" s="40">
        <f>ROUND(0.5+SUM(F115:F$123)/F114,2)</f>
        <v>2.77</v>
      </c>
      <c r="J114" s="41">
        <f t="shared" si="11"/>
        <v>7993</v>
      </c>
      <c r="K114" s="39">
        <f t="shared" si="8"/>
        <v>2126</v>
      </c>
      <c r="L114" s="32">
        <f>'Application 2'!L114</f>
        <v>26597</v>
      </c>
      <c r="M114" s="40">
        <f>ROUND(0.5+SUM(J115:J$123)/J114,2)</f>
        <v>2.68</v>
      </c>
      <c r="O114" s="26"/>
    </row>
    <row r="115" spans="1:15" x14ac:dyDescent="0.2">
      <c r="A115" s="25" t="s">
        <v>111</v>
      </c>
      <c r="B115" s="41">
        <f t="shared" si="9"/>
        <v>3063</v>
      </c>
      <c r="C115" s="39">
        <f t="shared" si="6"/>
        <v>1008</v>
      </c>
      <c r="D115" s="32">
        <f>'Application 2'!D115</f>
        <v>32903</v>
      </c>
      <c r="E115" s="40">
        <f>ROUND(0.5+SUM(B116:B$123)/B115,2)</f>
        <v>2.2999999999999998</v>
      </c>
      <c r="F115" s="41">
        <f t="shared" si="10"/>
        <v>8809</v>
      </c>
      <c r="G115" s="39">
        <f t="shared" si="7"/>
        <v>2487</v>
      </c>
      <c r="H115" s="32">
        <f>'Application 2'!H115</f>
        <v>28233</v>
      </c>
      <c r="I115" s="40">
        <f>ROUND(0.5+SUM(F116:F$123)/F115,2)</f>
        <v>2.5299999999999998</v>
      </c>
      <c r="J115" s="41">
        <f t="shared" si="11"/>
        <v>5867</v>
      </c>
      <c r="K115" s="39">
        <f t="shared" si="8"/>
        <v>1730</v>
      </c>
      <c r="L115" s="32">
        <f>'Application 2'!L115</f>
        <v>29481</v>
      </c>
      <c r="M115" s="40">
        <f>ROUND(0.5+SUM(J116:J$123)/J115,2)</f>
        <v>2.4700000000000002</v>
      </c>
      <c r="O115" s="26"/>
    </row>
    <row r="116" spans="1:15" x14ac:dyDescent="0.2">
      <c r="A116" s="25" t="s">
        <v>112</v>
      </c>
      <c r="B116" s="41">
        <f t="shared" si="9"/>
        <v>2055</v>
      </c>
      <c r="C116" s="39">
        <f t="shared" si="6"/>
        <v>701</v>
      </c>
      <c r="D116" s="32">
        <f>'Application 2'!D116</f>
        <v>34116</v>
      </c>
      <c r="E116" s="40">
        <f>ROUND(0.5+SUM(B117:B$123)/B116,2)</f>
        <v>2.19</v>
      </c>
      <c r="F116" s="41">
        <f t="shared" si="10"/>
        <v>6322</v>
      </c>
      <c r="G116" s="39">
        <f t="shared" si="7"/>
        <v>1916</v>
      </c>
      <c r="H116" s="32">
        <f>'Application 2'!H116</f>
        <v>30301</v>
      </c>
      <c r="I116" s="40">
        <f>ROUND(0.5+SUM(F117:F$123)/F116,2)</f>
        <v>2.33</v>
      </c>
      <c r="J116" s="41">
        <f t="shared" si="11"/>
        <v>4137</v>
      </c>
      <c r="K116" s="39">
        <f t="shared" si="8"/>
        <v>1294</v>
      </c>
      <c r="L116" s="32">
        <f>'Application 2'!L116</f>
        <v>31272</v>
      </c>
      <c r="M116" s="40">
        <f>ROUND(0.5+SUM(J117:J$123)/J116,2)</f>
        <v>2.29</v>
      </c>
      <c r="O116" s="26"/>
    </row>
    <row r="117" spans="1:15" x14ac:dyDescent="0.2">
      <c r="A117" s="25" t="s">
        <v>113</v>
      </c>
      <c r="B117" s="41">
        <f t="shared" si="9"/>
        <v>1354</v>
      </c>
      <c r="C117" s="39">
        <f t="shared" si="6"/>
        <v>480</v>
      </c>
      <c r="D117" s="32">
        <f>'Application 2'!D117</f>
        <v>35432</v>
      </c>
      <c r="E117" s="40">
        <f>ROUND(0.5+SUM(B118:B$123)/B117,2)</f>
        <v>2.06</v>
      </c>
      <c r="F117" s="41">
        <f t="shared" si="10"/>
        <v>4406</v>
      </c>
      <c r="G117" s="39">
        <f t="shared" si="7"/>
        <v>1467</v>
      </c>
      <c r="H117" s="32">
        <f>'Application 2'!H117</f>
        <v>33302</v>
      </c>
      <c r="I117" s="40">
        <f>ROUND(0.5+SUM(F118:F$123)/F117,2)</f>
        <v>2.12</v>
      </c>
      <c r="J117" s="41">
        <f t="shared" si="11"/>
        <v>2843</v>
      </c>
      <c r="K117" s="39">
        <f t="shared" si="8"/>
        <v>962</v>
      </c>
      <c r="L117" s="32">
        <f>'Application 2'!L117</f>
        <v>33821</v>
      </c>
      <c r="M117" s="40">
        <f>ROUND(0.5+SUM(J118:J$123)/J117,2)</f>
        <v>2.11</v>
      </c>
      <c r="O117" s="26"/>
    </row>
    <row r="118" spans="1:15" x14ac:dyDescent="0.2">
      <c r="A118" s="25" t="s">
        <v>114</v>
      </c>
      <c r="B118" s="41">
        <f t="shared" si="9"/>
        <v>874</v>
      </c>
      <c r="C118" s="39">
        <f t="shared" si="6"/>
        <v>330</v>
      </c>
      <c r="D118" s="32">
        <f>'Application 2'!D118</f>
        <v>37810</v>
      </c>
      <c r="E118" s="40">
        <f>ROUND(0.5+SUM(B119:B$123)/B118,2)</f>
        <v>1.92</v>
      </c>
      <c r="F118" s="41">
        <f t="shared" si="10"/>
        <v>2939</v>
      </c>
      <c r="G118" s="39">
        <f t="shared" si="7"/>
        <v>1065</v>
      </c>
      <c r="H118" s="32">
        <f>'Application 2'!H118</f>
        <v>36251</v>
      </c>
      <c r="I118" s="40">
        <f>ROUND(0.5+SUM(F119:F$123)/F118,2)</f>
        <v>1.93</v>
      </c>
      <c r="J118" s="41">
        <f t="shared" si="11"/>
        <v>1881</v>
      </c>
      <c r="K118" s="39">
        <f t="shared" si="8"/>
        <v>689</v>
      </c>
      <c r="L118" s="32">
        <f>'Application 2'!L118</f>
        <v>36622</v>
      </c>
      <c r="M118" s="40">
        <f>ROUND(0.5+SUM(J119:J$123)/J118,2)</f>
        <v>1.93</v>
      </c>
      <c r="O118" s="26"/>
    </row>
    <row r="119" spans="1:15" x14ac:dyDescent="0.2">
      <c r="A119" s="25" t="s">
        <v>115</v>
      </c>
      <c r="B119" s="41">
        <f t="shared" si="9"/>
        <v>544</v>
      </c>
      <c r="C119" s="39">
        <f t="shared" si="6"/>
        <v>208</v>
      </c>
      <c r="D119" s="32">
        <f>'Application 2'!D119</f>
        <v>38320</v>
      </c>
      <c r="E119" s="40">
        <f>ROUND(0.5+SUM(B120:B$123)/B119,2)</f>
        <v>1.78</v>
      </c>
      <c r="F119" s="41">
        <f t="shared" si="10"/>
        <v>1874</v>
      </c>
      <c r="G119" s="39">
        <f t="shared" si="7"/>
        <v>697</v>
      </c>
      <c r="H119" s="32">
        <f>'Application 2'!H119</f>
        <v>37181</v>
      </c>
      <c r="I119" s="40">
        <f>ROUND(0.5+SUM(F120:F$123)/F119,2)</f>
        <v>1.75</v>
      </c>
      <c r="J119" s="41">
        <f t="shared" si="11"/>
        <v>1192</v>
      </c>
      <c r="K119" s="39">
        <f t="shared" si="8"/>
        <v>446</v>
      </c>
      <c r="L119" s="32">
        <f>'Application 2'!L119</f>
        <v>37446</v>
      </c>
      <c r="M119" s="40">
        <f>ROUND(0.5+SUM(J120:J$123)/J119,2)</f>
        <v>1.76</v>
      </c>
      <c r="O119" s="26"/>
    </row>
    <row r="120" spans="1:15" x14ac:dyDescent="0.2">
      <c r="A120" s="25" t="s">
        <v>116</v>
      </c>
      <c r="B120" s="41">
        <f t="shared" si="9"/>
        <v>336</v>
      </c>
      <c r="C120" s="39">
        <f t="shared" si="6"/>
        <v>124</v>
      </c>
      <c r="D120" s="32">
        <f>'Application 2'!D120</f>
        <v>36888</v>
      </c>
      <c r="E120" s="40">
        <f>ROUND(0.5+SUM(B121:B$123)/B120,2)</f>
        <v>1.58</v>
      </c>
      <c r="F120" s="41">
        <f t="shared" si="10"/>
        <v>1177</v>
      </c>
      <c r="G120" s="39">
        <f t="shared" si="7"/>
        <v>455</v>
      </c>
      <c r="H120" s="32">
        <f>'Application 2'!H120</f>
        <v>38696</v>
      </c>
      <c r="I120" s="40">
        <f>ROUND(0.5+SUM(F121:F$123)/F120,2)</f>
        <v>1.49</v>
      </c>
      <c r="J120" s="41">
        <f t="shared" si="11"/>
        <v>746</v>
      </c>
      <c r="K120" s="39">
        <f t="shared" si="8"/>
        <v>286</v>
      </c>
      <c r="L120" s="32">
        <f>'Application 2'!L120</f>
        <v>38280</v>
      </c>
      <c r="M120" s="40">
        <f>ROUND(0.5+SUM(J121:J$123)/J120,2)</f>
        <v>1.51</v>
      </c>
      <c r="O120" s="26"/>
    </row>
    <row r="121" spans="1:15" x14ac:dyDescent="0.2">
      <c r="A121" s="25" t="s">
        <v>117</v>
      </c>
      <c r="B121" s="41">
        <f t="shared" si="9"/>
        <v>212</v>
      </c>
      <c r="C121" s="39">
        <f t="shared" si="6"/>
        <v>62</v>
      </c>
      <c r="D121" s="32">
        <f>'Application 2'!D121</f>
        <v>29157</v>
      </c>
      <c r="E121" s="40">
        <f>ROUND(0.5+SUM(B122:B$123)/B121,2)</f>
        <v>1.21</v>
      </c>
      <c r="F121" s="41">
        <f t="shared" si="10"/>
        <v>722</v>
      </c>
      <c r="G121" s="39">
        <f t="shared" si="7"/>
        <v>284</v>
      </c>
      <c r="H121" s="32">
        <f>'Application 2'!H121</f>
        <v>39394</v>
      </c>
      <c r="I121" s="40">
        <f>ROUND(0.5+SUM(F122:F$123)/F121,2)</f>
        <v>1.1100000000000001</v>
      </c>
      <c r="J121" s="41">
        <f t="shared" si="11"/>
        <v>460</v>
      </c>
      <c r="K121" s="39">
        <f t="shared" si="8"/>
        <v>170</v>
      </c>
      <c r="L121" s="32">
        <f>'Application 2'!L121</f>
        <v>36984</v>
      </c>
      <c r="M121" s="40">
        <f>ROUND(0.5+SUM(J122:J$123)/J121,2)</f>
        <v>1.1299999999999999</v>
      </c>
      <c r="O121" s="26"/>
    </row>
    <row r="122" spans="1:15" x14ac:dyDescent="0.2">
      <c r="A122" s="43" t="s">
        <v>122</v>
      </c>
      <c r="B122" s="44">
        <f>B121-C121</f>
        <v>150</v>
      </c>
      <c r="C122" s="32">
        <f t="shared" si="6"/>
        <v>0</v>
      </c>
      <c r="D122" s="32">
        <f>'Application 2'!D122</f>
        <v>0</v>
      </c>
      <c r="E122" s="40">
        <f>ROUND(0.5+SUM(B123:B$123)/B122,2)</f>
        <v>0.5</v>
      </c>
      <c r="F122" s="45">
        <f t="shared" si="10"/>
        <v>438</v>
      </c>
      <c r="G122" s="39">
        <f t="shared" si="7"/>
        <v>0</v>
      </c>
      <c r="H122" s="32">
        <f>'Application 2'!H122</f>
        <v>0</v>
      </c>
      <c r="I122" s="40">
        <f>ROUND(0.5+SUM(F123:F$123)/F122,2)</f>
        <v>0.5</v>
      </c>
      <c r="J122" s="41">
        <f t="shared" si="11"/>
        <v>290</v>
      </c>
      <c r="K122" s="39">
        <f t="shared" si="8"/>
        <v>0</v>
      </c>
      <c r="L122" s="32"/>
      <c r="M122" s="40">
        <f>ROUND(0.5+SUM(J123:J$123)/J122,2)</f>
        <v>0.5</v>
      </c>
    </row>
    <row r="123" spans="1:15" x14ac:dyDescent="0.2">
      <c r="A123" s="52" t="s">
        <v>123</v>
      </c>
      <c r="B123" s="47" t="s">
        <v>124</v>
      </c>
      <c r="C123" s="46"/>
      <c r="D123" s="46"/>
      <c r="E123" s="46"/>
      <c r="F123" s="49" t="s">
        <v>124</v>
      </c>
      <c r="G123" s="46"/>
      <c r="H123" s="46"/>
      <c r="I123" s="46"/>
      <c r="J123" s="49" t="s">
        <v>124</v>
      </c>
      <c r="K123" s="47"/>
      <c r="L123" s="46"/>
      <c r="M123" s="48"/>
    </row>
    <row r="124" spans="1:15" x14ac:dyDescent="0.2">
      <c r="A124" s="51" t="s">
        <v>129</v>
      </c>
    </row>
    <row r="125" spans="1:15" x14ac:dyDescent="0.2">
      <c r="A125" s="31" t="s">
        <v>118</v>
      </c>
    </row>
    <row r="126" spans="1:15" x14ac:dyDescent="0.2">
      <c r="A126" s="31" t="s">
        <v>119</v>
      </c>
    </row>
  </sheetData>
  <mergeCells count="3">
    <mergeCell ref="B11:E11"/>
    <mergeCell ref="F11:I11"/>
    <mergeCell ref="J11:M11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4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Q125"/>
  <sheetViews>
    <sheetView zoomScale="70" zoomScaleNormal="70" zoomScaleSheetLayoutView="50" workbookViewId="0">
      <pane xSplit="1" ySplit="15" topLeftCell="B16" activePane="bottomRight" state="frozen"/>
      <selection activeCell="A8" sqref="A8"/>
      <selection pane="topRight" activeCell="A8" sqref="A8"/>
      <selection pane="bottomLeft" activeCell="A8" sqref="A8"/>
      <selection pane="bottomRight" activeCell="B17" sqref="B17:B122"/>
    </sheetView>
  </sheetViews>
  <sheetFormatPr baseColWidth="10" defaultRowHeight="12.75" x14ac:dyDescent="0.2"/>
  <cols>
    <col min="1" max="1" width="10.7109375" style="1" customWidth="1"/>
    <col min="2" max="3" width="8.140625" style="2" customWidth="1"/>
    <col min="4" max="4" width="8.85546875" style="2" customWidth="1"/>
    <col min="5" max="5" width="6.140625" style="2" customWidth="1"/>
    <col min="6" max="7" width="8.140625" style="2" customWidth="1"/>
    <col min="8" max="8" width="8.85546875" style="2" customWidth="1"/>
    <col min="9" max="9" width="6.140625" style="2" customWidth="1"/>
    <col min="10" max="11" width="8.140625" style="2" customWidth="1"/>
    <col min="12" max="12" width="8.85546875" style="2" customWidth="1"/>
    <col min="13" max="13" width="6.140625" style="2" customWidth="1"/>
    <col min="14" max="16384" width="11.42578125" style="1"/>
  </cols>
  <sheetData>
    <row r="1" spans="1:15" ht="15" customHeight="1" x14ac:dyDescent="0.2">
      <c r="A1" s="1" t="s">
        <v>0</v>
      </c>
    </row>
    <row r="2" spans="1:15" x14ac:dyDescent="0.2">
      <c r="A2" s="1" t="s">
        <v>1</v>
      </c>
      <c r="I2" s="3"/>
    </row>
    <row r="4" spans="1:15" x14ac:dyDescent="0.2">
      <c r="A4" s="1" t="s">
        <v>2</v>
      </c>
    </row>
    <row r="5" spans="1:15" x14ac:dyDescent="0.2">
      <c r="A5" s="1" t="s">
        <v>3</v>
      </c>
    </row>
    <row r="6" spans="1:15" x14ac:dyDescent="0.2">
      <c r="A6" s="1" t="s">
        <v>4</v>
      </c>
    </row>
    <row r="8" spans="1:15" x14ac:dyDescent="0.2">
      <c r="A8" s="38" t="s">
        <v>127</v>
      </c>
      <c r="B8" s="1"/>
    </row>
    <row r="10" spans="1:15" x14ac:dyDescent="0.2">
      <c r="A10" s="4"/>
      <c r="B10" s="5"/>
      <c r="C10" s="6"/>
      <c r="D10" s="6"/>
      <c r="E10" s="7"/>
      <c r="F10" s="5"/>
      <c r="G10" s="6"/>
      <c r="H10" s="6"/>
      <c r="I10" s="7"/>
      <c r="J10" s="5"/>
      <c r="K10" s="6"/>
      <c r="L10" s="6"/>
      <c r="M10" s="7"/>
    </row>
    <row r="11" spans="1:15" x14ac:dyDescent="0.2">
      <c r="A11" s="8"/>
      <c r="B11" s="54" t="s">
        <v>5</v>
      </c>
      <c r="C11" s="55"/>
      <c r="D11" s="55"/>
      <c r="E11" s="56"/>
      <c r="F11" s="54" t="s">
        <v>6</v>
      </c>
      <c r="G11" s="55"/>
      <c r="H11" s="55"/>
      <c r="I11" s="56"/>
      <c r="J11" s="54" t="s">
        <v>7</v>
      </c>
      <c r="K11" s="55"/>
      <c r="L11" s="55"/>
      <c r="M11" s="56"/>
    </row>
    <row r="12" spans="1:15" x14ac:dyDescent="0.2">
      <c r="A12" s="9" t="s">
        <v>8</v>
      </c>
      <c r="B12" s="10"/>
      <c r="C12" s="11"/>
      <c r="D12" s="11"/>
      <c r="E12" s="12"/>
      <c r="F12" s="10"/>
      <c r="G12" s="11"/>
      <c r="H12" s="11"/>
      <c r="I12" s="12"/>
      <c r="J12" s="10"/>
      <c r="K12" s="11"/>
      <c r="L12" s="11"/>
      <c r="M12" s="12"/>
    </row>
    <row r="13" spans="1:15" x14ac:dyDescent="0.2">
      <c r="A13" s="9" t="s">
        <v>9</v>
      </c>
      <c r="B13" s="34"/>
      <c r="C13" s="13"/>
      <c r="D13" s="13"/>
      <c r="E13" s="13"/>
      <c r="F13" s="14"/>
      <c r="G13" s="13"/>
      <c r="H13" s="13"/>
      <c r="I13" s="13"/>
      <c r="J13" s="14"/>
      <c r="K13" s="13"/>
      <c r="L13" s="13"/>
      <c r="M13" s="13"/>
      <c r="O13" s="17"/>
    </row>
    <row r="14" spans="1:15" x14ac:dyDescent="0.2">
      <c r="A14" s="8"/>
      <c r="B14" s="19" t="s">
        <v>10</v>
      </c>
      <c r="C14" s="35" t="s">
        <v>120</v>
      </c>
      <c r="D14" s="18" t="s">
        <v>11</v>
      </c>
      <c r="E14" s="18" t="s">
        <v>12</v>
      </c>
      <c r="F14" s="17" t="s">
        <v>10</v>
      </c>
      <c r="G14" s="35" t="s">
        <v>120</v>
      </c>
      <c r="H14" s="18" t="s">
        <v>11</v>
      </c>
      <c r="I14" s="18" t="s">
        <v>12</v>
      </c>
      <c r="J14" s="17" t="s">
        <v>10</v>
      </c>
      <c r="K14" s="35" t="s">
        <v>120</v>
      </c>
      <c r="L14" s="18" t="s">
        <v>11</v>
      </c>
      <c r="M14" s="18" t="s">
        <v>12</v>
      </c>
      <c r="O14" s="17"/>
    </row>
    <row r="15" spans="1:15" x14ac:dyDescent="0.2">
      <c r="A15" s="21"/>
      <c r="B15" s="10"/>
      <c r="C15" s="22"/>
      <c r="D15" s="22"/>
      <c r="E15" s="22"/>
      <c r="F15" s="11"/>
      <c r="G15" s="22"/>
      <c r="H15" s="22"/>
      <c r="I15" s="22"/>
      <c r="J15" s="11"/>
      <c r="K15" s="22"/>
      <c r="L15" s="22"/>
      <c r="M15" s="22"/>
    </row>
    <row r="16" spans="1:15" x14ac:dyDescent="0.2">
      <c r="B16" s="23"/>
      <c r="C16" s="32"/>
      <c r="D16" s="32"/>
      <c r="E16" s="36"/>
      <c r="F16" s="23"/>
      <c r="G16" s="32"/>
      <c r="H16" s="32"/>
      <c r="I16" s="36"/>
      <c r="J16" s="23"/>
      <c r="K16" s="32"/>
      <c r="L16" s="32"/>
      <c r="M16" s="36"/>
    </row>
    <row r="17" spans="1:17" x14ac:dyDescent="0.2">
      <c r="A17" s="25" t="s">
        <v>13</v>
      </c>
      <c r="B17" s="23">
        <v>100000</v>
      </c>
      <c r="C17" s="32">
        <f>'Application 3'!C17</f>
        <v>384</v>
      </c>
      <c r="D17" s="39">
        <f>100000*ROUND(C17/B17,5)</f>
        <v>384</v>
      </c>
      <c r="E17" s="40">
        <f>ROUND(0.5+SUM(B18:B$122)/B17,2)</f>
        <v>79.209999999999994</v>
      </c>
      <c r="F17" s="23">
        <v>100000</v>
      </c>
      <c r="G17" s="32">
        <f>'Application 3'!G17</f>
        <v>317</v>
      </c>
      <c r="H17" s="39">
        <f>100000*ROUND(G17/F17,5)</f>
        <v>317</v>
      </c>
      <c r="I17" s="40">
        <f>ROUND(0.5+SUM(F18:F$122)/F17,2)</f>
        <v>85.28</v>
      </c>
      <c r="J17" s="23">
        <v>100000</v>
      </c>
      <c r="K17" s="32">
        <f>'Application 3'!K17</f>
        <v>351</v>
      </c>
      <c r="L17" s="39">
        <f>100000*ROUND(K17/J17,5)</f>
        <v>351</v>
      </c>
      <c r="M17" s="40">
        <f>ROUND(0.5+SUM(J18:J$122)/J17,2)</f>
        <v>82.17</v>
      </c>
      <c r="O17" s="26"/>
      <c r="Q17" s="27"/>
    </row>
    <row r="18" spans="1:17" x14ac:dyDescent="0.2">
      <c r="A18" s="25" t="s">
        <v>14</v>
      </c>
      <c r="B18" s="41">
        <f>B17-C17</f>
        <v>99616</v>
      </c>
      <c r="C18" s="32">
        <f>'Application 3'!C18</f>
        <v>27</v>
      </c>
      <c r="D18" s="39">
        <f t="shared" ref="D18:D81" si="0">100000*ROUND(C18/B18,5)</f>
        <v>27</v>
      </c>
      <c r="E18" s="40">
        <f>ROUND(0.5+SUM(B19:B$122)/B18,2)</f>
        <v>78.52</v>
      </c>
      <c r="F18" s="41">
        <f>F17-G17</f>
        <v>99683</v>
      </c>
      <c r="G18" s="32">
        <f>'Application 3'!G18</f>
        <v>25</v>
      </c>
      <c r="H18" s="39">
        <f t="shared" ref="H18:H81" si="1">100000*ROUND(G18/F18,5)</f>
        <v>25</v>
      </c>
      <c r="I18" s="40">
        <f>ROUND(0.5+SUM(F19:F$122)/F18,2)</f>
        <v>84.55</v>
      </c>
      <c r="J18" s="41">
        <f>J17-K17</f>
        <v>99649</v>
      </c>
      <c r="K18" s="32">
        <f>'Application 3'!K18</f>
        <v>26</v>
      </c>
      <c r="L18" s="39">
        <f t="shared" ref="L18:L81" si="2">100000*ROUND(K18/J18,5)</f>
        <v>25.999999999999996</v>
      </c>
      <c r="M18" s="40">
        <f>ROUND(0.5+SUM(J19:J$122)/J18,2)</f>
        <v>81.459999999999994</v>
      </c>
      <c r="O18" s="26"/>
    </row>
    <row r="19" spans="1:17" x14ac:dyDescent="0.2">
      <c r="A19" s="25" t="s">
        <v>15</v>
      </c>
      <c r="B19" s="41">
        <f t="shared" ref="B19:B82" si="3">B18-C18</f>
        <v>99589</v>
      </c>
      <c r="C19" s="32">
        <f>'Application 3'!C19</f>
        <v>18</v>
      </c>
      <c r="D19" s="39">
        <f t="shared" si="0"/>
        <v>18</v>
      </c>
      <c r="E19" s="40">
        <f>ROUND(0.5+SUM(B20:B$122)/B19,2)</f>
        <v>77.540000000000006</v>
      </c>
      <c r="F19" s="41">
        <f t="shared" ref="F19:F82" si="4">F18-G18</f>
        <v>99658</v>
      </c>
      <c r="G19" s="32">
        <f>'Application 3'!G19</f>
        <v>15</v>
      </c>
      <c r="H19" s="39">
        <f t="shared" si="1"/>
        <v>14.999999999999998</v>
      </c>
      <c r="I19" s="40">
        <f>ROUND(0.5+SUM(F20:F$122)/F19,2)</f>
        <v>83.57</v>
      </c>
      <c r="J19" s="41">
        <f t="shared" ref="J19:J82" si="5">J18-K18</f>
        <v>99623</v>
      </c>
      <c r="K19" s="32">
        <f>'Application 3'!K19</f>
        <v>17</v>
      </c>
      <c r="L19" s="39">
        <f t="shared" si="2"/>
        <v>17</v>
      </c>
      <c r="M19" s="40">
        <f>ROUND(0.5+SUM(J20:J$122)/J19,2)</f>
        <v>80.48</v>
      </c>
      <c r="O19" s="26"/>
    </row>
    <row r="20" spans="1:17" x14ac:dyDescent="0.2">
      <c r="A20" s="25" t="s">
        <v>16</v>
      </c>
      <c r="B20" s="41">
        <f t="shared" si="3"/>
        <v>99571</v>
      </c>
      <c r="C20" s="32">
        <f>'Application 3'!C20</f>
        <v>14</v>
      </c>
      <c r="D20" s="39">
        <f t="shared" si="0"/>
        <v>13.999999999999998</v>
      </c>
      <c r="E20" s="40">
        <f>ROUND(0.5+SUM(B21:B$122)/B20,2)</f>
        <v>76.55</v>
      </c>
      <c r="F20" s="41">
        <f t="shared" si="4"/>
        <v>99643</v>
      </c>
      <c r="G20" s="32">
        <f>'Application 3'!G20</f>
        <v>11</v>
      </c>
      <c r="H20" s="39">
        <f t="shared" si="1"/>
        <v>11</v>
      </c>
      <c r="I20" s="40">
        <f>ROUND(0.5+SUM(F21:F$122)/F20,2)</f>
        <v>82.58</v>
      </c>
      <c r="J20" s="41">
        <f t="shared" si="5"/>
        <v>99606</v>
      </c>
      <c r="K20" s="32">
        <f>'Application 3'!K20</f>
        <v>12</v>
      </c>
      <c r="L20" s="39">
        <f t="shared" si="2"/>
        <v>12</v>
      </c>
      <c r="M20" s="40">
        <f>ROUND(0.5+SUM(J21:J$122)/J20,2)</f>
        <v>79.5</v>
      </c>
      <c r="O20" s="26"/>
    </row>
    <row r="21" spans="1:17" x14ac:dyDescent="0.2">
      <c r="A21" s="25" t="s">
        <v>17</v>
      </c>
      <c r="B21" s="41">
        <f t="shared" si="3"/>
        <v>99557</v>
      </c>
      <c r="C21" s="32">
        <f>'Application 3'!C21</f>
        <v>12</v>
      </c>
      <c r="D21" s="39">
        <f t="shared" si="0"/>
        <v>12</v>
      </c>
      <c r="E21" s="40">
        <f>ROUND(0.5+SUM(B22:B$122)/B21,2)</f>
        <v>75.56</v>
      </c>
      <c r="F21" s="41">
        <f t="shared" si="4"/>
        <v>99632</v>
      </c>
      <c r="G21" s="32">
        <f>'Application 3'!G21</f>
        <v>8</v>
      </c>
      <c r="H21" s="39">
        <f t="shared" si="1"/>
        <v>8</v>
      </c>
      <c r="I21" s="40">
        <f>ROUND(0.5+SUM(F22:F$122)/F21,2)</f>
        <v>81.59</v>
      </c>
      <c r="J21" s="41">
        <f t="shared" si="5"/>
        <v>99594</v>
      </c>
      <c r="K21" s="32">
        <f>'Application 3'!K21</f>
        <v>10</v>
      </c>
      <c r="L21" s="39">
        <f t="shared" si="2"/>
        <v>10</v>
      </c>
      <c r="M21" s="40">
        <f>ROUND(0.5+SUM(J22:J$122)/J21,2)</f>
        <v>78.510000000000005</v>
      </c>
      <c r="O21" s="26"/>
    </row>
    <row r="22" spans="1:17" x14ac:dyDescent="0.2">
      <c r="A22" s="25" t="s">
        <v>18</v>
      </c>
      <c r="B22" s="41">
        <f t="shared" si="3"/>
        <v>99545</v>
      </c>
      <c r="C22" s="32">
        <f>'Application 3'!C22</f>
        <v>10</v>
      </c>
      <c r="D22" s="39">
        <f t="shared" si="0"/>
        <v>10</v>
      </c>
      <c r="E22" s="40">
        <f>ROUND(0.5+SUM(B23:B$122)/B22,2)</f>
        <v>74.569999999999993</v>
      </c>
      <c r="F22" s="41">
        <f t="shared" si="4"/>
        <v>99624</v>
      </c>
      <c r="G22" s="32">
        <f>'Application 3'!G22</f>
        <v>7</v>
      </c>
      <c r="H22" s="39">
        <f t="shared" si="1"/>
        <v>6.9999999999999991</v>
      </c>
      <c r="I22" s="40">
        <f>ROUND(0.5+SUM(F23:F$122)/F22,2)</f>
        <v>80.599999999999994</v>
      </c>
      <c r="J22" s="41">
        <f t="shared" si="5"/>
        <v>99584</v>
      </c>
      <c r="K22" s="32">
        <f>'Application 3'!K22</f>
        <v>9</v>
      </c>
      <c r="L22" s="39">
        <f t="shared" si="2"/>
        <v>9</v>
      </c>
      <c r="M22" s="40">
        <f>ROUND(0.5+SUM(J23:J$122)/J22,2)</f>
        <v>77.510000000000005</v>
      </c>
      <c r="O22" s="26"/>
    </row>
    <row r="23" spans="1:17" x14ac:dyDescent="0.2">
      <c r="A23" s="25" t="s">
        <v>19</v>
      </c>
      <c r="B23" s="41">
        <f t="shared" si="3"/>
        <v>99535</v>
      </c>
      <c r="C23" s="32">
        <f>'Application 3'!C23</f>
        <v>9</v>
      </c>
      <c r="D23" s="39">
        <f t="shared" si="0"/>
        <v>9</v>
      </c>
      <c r="E23" s="40">
        <f>ROUND(0.5+SUM(B24:B$122)/B23,2)</f>
        <v>73.58</v>
      </c>
      <c r="F23" s="41">
        <f t="shared" si="4"/>
        <v>99617</v>
      </c>
      <c r="G23" s="32">
        <f>'Application 3'!G23</f>
        <v>7</v>
      </c>
      <c r="H23" s="39">
        <f t="shared" si="1"/>
        <v>6.9999999999999991</v>
      </c>
      <c r="I23" s="40">
        <f>ROUND(0.5+SUM(F24:F$122)/F23,2)</f>
        <v>79.61</v>
      </c>
      <c r="J23" s="41">
        <f t="shared" si="5"/>
        <v>99575</v>
      </c>
      <c r="K23" s="32">
        <f>'Application 3'!K23</f>
        <v>8</v>
      </c>
      <c r="L23" s="39">
        <f t="shared" si="2"/>
        <v>8</v>
      </c>
      <c r="M23" s="40">
        <f>ROUND(0.5+SUM(J24:J$122)/J23,2)</f>
        <v>76.52</v>
      </c>
      <c r="O23" s="26"/>
    </row>
    <row r="24" spans="1:17" x14ac:dyDescent="0.2">
      <c r="A24" s="25" t="s">
        <v>20</v>
      </c>
      <c r="B24" s="41">
        <f t="shared" si="3"/>
        <v>99526</v>
      </c>
      <c r="C24" s="32">
        <f>'Application 3'!C24</f>
        <v>9</v>
      </c>
      <c r="D24" s="39">
        <f t="shared" si="0"/>
        <v>9</v>
      </c>
      <c r="E24" s="40">
        <f>ROUND(0.5+SUM(B25:B$122)/B24,2)</f>
        <v>72.58</v>
      </c>
      <c r="F24" s="41">
        <f t="shared" si="4"/>
        <v>99610</v>
      </c>
      <c r="G24" s="32">
        <f>'Application 3'!G24</f>
        <v>7</v>
      </c>
      <c r="H24" s="39">
        <f t="shared" si="1"/>
        <v>6.9999999999999991</v>
      </c>
      <c r="I24" s="40">
        <f>ROUND(0.5+SUM(F25:F$122)/F24,2)</f>
        <v>78.61</v>
      </c>
      <c r="J24" s="41">
        <f t="shared" si="5"/>
        <v>99567</v>
      </c>
      <c r="K24" s="32">
        <f>'Application 3'!K24</f>
        <v>8</v>
      </c>
      <c r="L24" s="39">
        <f t="shared" si="2"/>
        <v>8</v>
      </c>
      <c r="M24" s="40">
        <f>ROUND(0.5+SUM(J25:J$122)/J24,2)</f>
        <v>75.53</v>
      </c>
      <c r="O24" s="26"/>
    </row>
    <row r="25" spans="1:17" x14ac:dyDescent="0.2">
      <c r="A25" s="25" t="s">
        <v>21</v>
      </c>
      <c r="B25" s="41">
        <f t="shared" si="3"/>
        <v>99517</v>
      </c>
      <c r="C25" s="32">
        <f>'Application 3'!C25</f>
        <v>8</v>
      </c>
      <c r="D25" s="39">
        <f t="shared" si="0"/>
        <v>8</v>
      </c>
      <c r="E25" s="40">
        <f>ROUND(0.5+SUM(B26:B$122)/B25,2)</f>
        <v>71.59</v>
      </c>
      <c r="F25" s="41">
        <f t="shared" si="4"/>
        <v>99603</v>
      </c>
      <c r="G25" s="32">
        <f>'Application 3'!G25</f>
        <v>6</v>
      </c>
      <c r="H25" s="39">
        <f t="shared" si="1"/>
        <v>6</v>
      </c>
      <c r="I25" s="40">
        <f>ROUND(0.5+SUM(F26:F$122)/F25,2)</f>
        <v>77.62</v>
      </c>
      <c r="J25" s="41">
        <f t="shared" si="5"/>
        <v>99559</v>
      </c>
      <c r="K25" s="32">
        <f>'Application 3'!K25</f>
        <v>7</v>
      </c>
      <c r="L25" s="39">
        <f t="shared" si="2"/>
        <v>6.9999999999999991</v>
      </c>
      <c r="M25" s="40">
        <f>ROUND(0.5+SUM(J26:J$122)/J25,2)</f>
        <v>74.53</v>
      </c>
      <c r="O25" s="26"/>
    </row>
    <row r="26" spans="1:17" x14ac:dyDescent="0.2">
      <c r="A26" s="25" t="s">
        <v>22</v>
      </c>
      <c r="B26" s="41">
        <f t="shared" si="3"/>
        <v>99509</v>
      </c>
      <c r="C26" s="32">
        <f>'Application 3'!C26</f>
        <v>8</v>
      </c>
      <c r="D26" s="39">
        <f t="shared" si="0"/>
        <v>8</v>
      </c>
      <c r="E26" s="40">
        <f>ROUND(0.5+SUM(B27:B$122)/B26,2)</f>
        <v>70.599999999999994</v>
      </c>
      <c r="F26" s="41">
        <f t="shared" si="4"/>
        <v>99597</v>
      </c>
      <c r="G26" s="32">
        <f>'Application 3'!G26</f>
        <v>7</v>
      </c>
      <c r="H26" s="39">
        <f t="shared" si="1"/>
        <v>6.9999999999999991</v>
      </c>
      <c r="I26" s="40">
        <f>ROUND(0.5+SUM(F27:F$122)/F26,2)</f>
        <v>76.62</v>
      </c>
      <c r="J26" s="41">
        <f t="shared" si="5"/>
        <v>99552</v>
      </c>
      <c r="K26" s="32">
        <f>'Application 3'!K26</f>
        <v>7</v>
      </c>
      <c r="L26" s="39">
        <f t="shared" si="2"/>
        <v>6.9999999999999991</v>
      </c>
      <c r="M26" s="40">
        <f>ROUND(0.5+SUM(J27:J$122)/J26,2)</f>
        <v>73.540000000000006</v>
      </c>
      <c r="O26" s="26"/>
    </row>
    <row r="27" spans="1:17" x14ac:dyDescent="0.2">
      <c r="A27" s="25" t="s">
        <v>23</v>
      </c>
      <c r="B27" s="41">
        <f t="shared" si="3"/>
        <v>99501</v>
      </c>
      <c r="C27" s="32">
        <f>'Application 3'!C27</f>
        <v>7</v>
      </c>
      <c r="D27" s="39">
        <f t="shared" si="0"/>
        <v>6.9999999999999991</v>
      </c>
      <c r="E27" s="40">
        <f>ROUND(0.5+SUM(B28:B$122)/B27,2)</f>
        <v>69.599999999999994</v>
      </c>
      <c r="F27" s="41">
        <f t="shared" si="4"/>
        <v>99590</v>
      </c>
      <c r="G27" s="32">
        <f>'Application 3'!G27</f>
        <v>6</v>
      </c>
      <c r="H27" s="39">
        <f t="shared" si="1"/>
        <v>6</v>
      </c>
      <c r="I27" s="40">
        <f>ROUND(0.5+SUM(F28:F$122)/F27,2)</f>
        <v>75.63</v>
      </c>
      <c r="J27" s="41">
        <f t="shared" si="5"/>
        <v>99545</v>
      </c>
      <c r="K27" s="32">
        <f>'Application 3'!K27</f>
        <v>7</v>
      </c>
      <c r="L27" s="39">
        <f t="shared" si="2"/>
        <v>6.9999999999999991</v>
      </c>
      <c r="M27" s="40">
        <f>ROUND(0.5+SUM(J28:J$122)/J27,2)</f>
        <v>72.540000000000006</v>
      </c>
      <c r="O27" s="26"/>
    </row>
    <row r="28" spans="1:17" x14ac:dyDescent="0.2">
      <c r="A28" s="25" t="s">
        <v>24</v>
      </c>
      <c r="B28" s="41">
        <f t="shared" si="3"/>
        <v>99494</v>
      </c>
      <c r="C28" s="32">
        <f>'Application 3'!C28</f>
        <v>7</v>
      </c>
      <c r="D28" s="39">
        <f t="shared" si="0"/>
        <v>6.9999999999999991</v>
      </c>
      <c r="E28" s="40">
        <f>ROUND(0.5+SUM(B29:B$122)/B28,2)</f>
        <v>68.61</v>
      </c>
      <c r="F28" s="41">
        <f t="shared" si="4"/>
        <v>99584</v>
      </c>
      <c r="G28" s="32">
        <f>'Application 3'!G28</f>
        <v>7</v>
      </c>
      <c r="H28" s="39">
        <f t="shared" si="1"/>
        <v>6.9999999999999991</v>
      </c>
      <c r="I28" s="40">
        <f>ROUND(0.5+SUM(F29:F$122)/F28,2)</f>
        <v>74.63</v>
      </c>
      <c r="J28" s="41">
        <f t="shared" si="5"/>
        <v>99538</v>
      </c>
      <c r="K28" s="32">
        <f>'Application 3'!K28</f>
        <v>7</v>
      </c>
      <c r="L28" s="39">
        <f t="shared" si="2"/>
        <v>6.9999999999999991</v>
      </c>
      <c r="M28" s="40">
        <f>ROUND(0.5+SUM(J29:J$122)/J28,2)</f>
        <v>71.55</v>
      </c>
      <c r="O28" s="26"/>
    </row>
    <row r="29" spans="1:17" x14ac:dyDescent="0.2">
      <c r="A29" s="25" t="s">
        <v>25</v>
      </c>
      <c r="B29" s="41">
        <f t="shared" si="3"/>
        <v>99487</v>
      </c>
      <c r="C29" s="32">
        <f>'Application 3'!C29</f>
        <v>9</v>
      </c>
      <c r="D29" s="39">
        <f t="shared" si="0"/>
        <v>9</v>
      </c>
      <c r="E29" s="40">
        <f>ROUND(0.5+SUM(B30:B$122)/B29,2)</f>
        <v>67.61</v>
      </c>
      <c r="F29" s="41">
        <f t="shared" si="4"/>
        <v>99577</v>
      </c>
      <c r="G29" s="32">
        <f>'Application 3'!G29</f>
        <v>6</v>
      </c>
      <c r="H29" s="39">
        <f t="shared" si="1"/>
        <v>6</v>
      </c>
      <c r="I29" s="40">
        <f>ROUND(0.5+SUM(F30:F$122)/F29,2)</f>
        <v>73.64</v>
      </c>
      <c r="J29" s="41">
        <f t="shared" si="5"/>
        <v>99531</v>
      </c>
      <c r="K29" s="32">
        <f>'Application 3'!K29</f>
        <v>8</v>
      </c>
      <c r="L29" s="39">
        <f t="shared" si="2"/>
        <v>8</v>
      </c>
      <c r="M29" s="40">
        <f>ROUND(0.5+SUM(J30:J$122)/J29,2)</f>
        <v>70.55</v>
      </c>
      <c r="O29" s="26"/>
    </row>
    <row r="30" spans="1:17" x14ac:dyDescent="0.2">
      <c r="A30" s="25" t="s">
        <v>26</v>
      </c>
      <c r="B30" s="41">
        <f t="shared" si="3"/>
        <v>99478</v>
      </c>
      <c r="C30" s="32">
        <f>'Application 3'!C30</f>
        <v>11</v>
      </c>
      <c r="D30" s="39">
        <f t="shared" si="0"/>
        <v>11</v>
      </c>
      <c r="E30" s="40">
        <f>ROUND(0.5+SUM(B31:B$122)/B30,2)</f>
        <v>66.62</v>
      </c>
      <c r="F30" s="41">
        <f t="shared" si="4"/>
        <v>99571</v>
      </c>
      <c r="G30" s="32">
        <f>'Application 3'!G30</f>
        <v>8</v>
      </c>
      <c r="H30" s="39">
        <f t="shared" si="1"/>
        <v>8</v>
      </c>
      <c r="I30" s="40">
        <f>ROUND(0.5+SUM(F31:F$122)/F30,2)</f>
        <v>72.64</v>
      </c>
      <c r="J30" s="41">
        <f t="shared" si="5"/>
        <v>99523</v>
      </c>
      <c r="K30" s="32">
        <f>'Application 3'!K30</f>
        <v>9</v>
      </c>
      <c r="L30" s="39">
        <f t="shared" si="2"/>
        <v>9</v>
      </c>
      <c r="M30" s="40">
        <f>ROUND(0.5+SUM(J31:J$122)/J30,2)</f>
        <v>69.56</v>
      </c>
      <c r="O30" s="26"/>
    </row>
    <row r="31" spans="1:17" x14ac:dyDescent="0.2">
      <c r="A31" s="25" t="s">
        <v>27</v>
      </c>
      <c r="B31" s="41">
        <f t="shared" si="3"/>
        <v>99467</v>
      </c>
      <c r="C31" s="32">
        <f>'Application 3'!C31</f>
        <v>15</v>
      </c>
      <c r="D31" s="39">
        <f t="shared" si="0"/>
        <v>14.999999999999998</v>
      </c>
      <c r="E31" s="40">
        <f>ROUND(0.5+SUM(B32:B$122)/B31,2)</f>
        <v>65.63</v>
      </c>
      <c r="F31" s="41">
        <f t="shared" si="4"/>
        <v>99563</v>
      </c>
      <c r="G31" s="32">
        <f>'Application 3'!G31</f>
        <v>10</v>
      </c>
      <c r="H31" s="39">
        <f t="shared" si="1"/>
        <v>10</v>
      </c>
      <c r="I31" s="40">
        <f>ROUND(0.5+SUM(F32:F$122)/F31,2)</f>
        <v>71.650000000000006</v>
      </c>
      <c r="J31" s="41">
        <f t="shared" si="5"/>
        <v>99514</v>
      </c>
      <c r="K31" s="32">
        <f>'Application 3'!K31</f>
        <v>13</v>
      </c>
      <c r="L31" s="39">
        <f t="shared" si="2"/>
        <v>12.999999999999998</v>
      </c>
      <c r="M31" s="40">
        <f>ROUND(0.5+SUM(J32:J$122)/J31,2)</f>
        <v>68.569999999999993</v>
      </c>
      <c r="O31" s="26"/>
    </row>
    <row r="32" spans="1:17" x14ac:dyDescent="0.2">
      <c r="A32" s="25" t="s">
        <v>28</v>
      </c>
      <c r="B32" s="41">
        <f t="shared" si="3"/>
        <v>99452</v>
      </c>
      <c r="C32" s="32">
        <f>'Application 3'!C32</f>
        <v>18</v>
      </c>
      <c r="D32" s="39">
        <f t="shared" si="0"/>
        <v>18</v>
      </c>
      <c r="E32" s="40">
        <f>ROUND(0.5+SUM(B33:B$122)/B32,2)</f>
        <v>64.64</v>
      </c>
      <c r="F32" s="41">
        <f t="shared" si="4"/>
        <v>99553</v>
      </c>
      <c r="G32" s="32">
        <f>'Application 3'!G32</f>
        <v>12</v>
      </c>
      <c r="H32" s="39">
        <f t="shared" si="1"/>
        <v>12</v>
      </c>
      <c r="I32" s="40">
        <f>ROUND(0.5+SUM(F33:F$122)/F32,2)</f>
        <v>70.650000000000006</v>
      </c>
      <c r="J32" s="41">
        <f t="shared" si="5"/>
        <v>99501</v>
      </c>
      <c r="K32" s="32">
        <f>'Application 3'!K32</f>
        <v>15</v>
      </c>
      <c r="L32" s="39">
        <f t="shared" si="2"/>
        <v>14.999999999999998</v>
      </c>
      <c r="M32" s="40">
        <f>ROUND(0.5+SUM(J33:J$122)/J32,2)</f>
        <v>67.569999999999993</v>
      </c>
      <c r="O32" s="26"/>
    </row>
    <row r="33" spans="1:15" x14ac:dyDescent="0.2">
      <c r="A33" s="25" t="s">
        <v>29</v>
      </c>
      <c r="B33" s="41">
        <f t="shared" si="3"/>
        <v>99434</v>
      </c>
      <c r="C33" s="32">
        <f>'Application 3'!C33</f>
        <v>23</v>
      </c>
      <c r="D33" s="39">
        <f t="shared" si="0"/>
        <v>23</v>
      </c>
      <c r="E33" s="40">
        <f>ROUND(0.5+SUM(B34:B$122)/B33,2)</f>
        <v>63.65</v>
      </c>
      <c r="F33" s="41">
        <f t="shared" si="4"/>
        <v>99541</v>
      </c>
      <c r="G33" s="32">
        <f>'Application 3'!G33</f>
        <v>13</v>
      </c>
      <c r="H33" s="39">
        <f t="shared" si="1"/>
        <v>12.999999999999998</v>
      </c>
      <c r="I33" s="40">
        <f>ROUND(0.5+SUM(F34:F$122)/F33,2)</f>
        <v>69.66</v>
      </c>
      <c r="J33" s="41">
        <f t="shared" si="5"/>
        <v>99486</v>
      </c>
      <c r="K33" s="32">
        <f>'Application 3'!K33</f>
        <v>18</v>
      </c>
      <c r="L33" s="39">
        <f t="shared" si="2"/>
        <v>18</v>
      </c>
      <c r="M33" s="40">
        <f>ROUND(0.5+SUM(J34:J$122)/J33,2)</f>
        <v>66.58</v>
      </c>
      <c r="O33" s="26"/>
    </row>
    <row r="34" spans="1:15" x14ac:dyDescent="0.2">
      <c r="A34" s="25" t="s">
        <v>30</v>
      </c>
      <c r="B34" s="41">
        <f t="shared" si="3"/>
        <v>99411</v>
      </c>
      <c r="C34" s="32">
        <f>'Application 3'!C34</f>
        <v>31</v>
      </c>
      <c r="D34" s="39">
        <f t="shared" si="0"/>
        <v>31</v>
      </c>
      <c r="E34" s="40">
        <f>ROUND(0.5+SUM(B35:B$122)/B34,2)</f>
        <v>62.66</v>
      </c>
      <c r="F34" s="41">
        <f t="shared" si="4"/>
        <v>99528</v>
      </c>
      <c r="G34" s="32">
        <f>'Application 3'!G34</f>
        <v>14</v>
      </c>
      <c r="H34" s="39">
        <f t="shared" si="1"/>
        <v>13.999999999999998</v>
      </c>
      <c r="I34" s="40">
        <f>ROUND(0.5+SUM(F35:F$122)/F34,2)</f>
        <v>68.67</v>
      </c>
      <c r="J34" s="41">
        <f t="shared" si="5"/>
        <v>99468</v>
      </c>
      <c r="K34" s="32">
        <f>'Application 3'!K34</f>
        <v>23</v>
      </c>
      <c r="L34" s="39">
        <f t="shared" si="2"/>
        <v>23</v>
      </c>
      <c r="M34" s="40">
        <f>ROUND(0.5+SUM(J35:J$122)/J34,2)</f>
        <v>65.599999999999994</v>
      </c>
      <c r="O34" s="26"/>
    </row>
    <row r="35" spans="1:15" x14ac:dyDescent="0.2">
      <c r="A35" s="25" t="s">
        <v>31</v>
      </c>
      <c r="B35" s="41">
        <f t="shared" si="3"/>
        <v>99380</v>
      </c>
      <c r="C35" s="32">
        <f>'Application 3'!C35</f>
        <v>42</v>
      </c>
      <c r="D35" s="39">
        <f t="shared" si="0"/>
        <v>42</v>
      </c>
      <c r="E35" s="40">
        <f>ROUND(0.5+SUM(B36:B$122)/B35,2)</f>
        <v>61.68</v>
      </c>
      <c r="F35" s="41">
        <f t="shared" si="4"/>
        <v>99514</v>
      </c>
      <c r="G35" s="32">
        <f>'Application 3'!G35</f>
        <v>17</v>
      </c>
      <c r="H35" s="39">
        <f t="shared" si="1"/>
        <v>17</v>
      </c>
      <c r="I35" s="40">
        <f>ROUND(0.5+SUM(F36:F$122)/F35,2)</f>
        <v>67.680000000000007</v>
      </c>
      <c r="J35" s="41">
        <f t="shared" si="5"/>
        <v>99445</v>
      </c>
      <c r="K35" s="32">
        <f>'Application 3'!K35</f>
        <v>30</v>
      </c>
      <c r="L35" s="39">
        <f t="shared" si="2"/>
        <v>29.999999999999996</v>
      </c>
      <c r="M35" s="40">
        <f>ROUND(0.5+SUM(J36:J$122)/J35,2)</f>
        <v>64.61</v>
      </c>
      <c r="O35" s="26"/>
    </row>
    <row r="36" spans="1:15" x14ac:dyDescent="0.2">
      <c r="A36" s="25" t="s">
        <v>32</v>
      </c>
      <c r="B36" s="41">
        <f t="shared" si="3"/>
        <v>99338</v>
      </c>
      <c r="C36" s="32">
        <f>'Application 3'!C36</f>
        <v>51</v>
      </c>
      <c r="D36" s="39">
        <f t="shared" si="0"/>
        <v>51.000000000000007</v>
      </c>
      <c r="E36" s="40">
        <f>ROUND(0.5+SUM(B37:B$122)/B36,2)</f>
        <v>60.71</v>
      </c>
      <c r="F36" s="41">
        <f t="shared" si="4"/>
        <v>99497</v>
      </c>
      <c r="G36" s="32">
        <f>'Application 3'!G36</f>
        <v>19</v>
      </c>
      <c r="H36" s="39">
        <f t="shared" si="1"/>
        <v>19</v>
      </c>
      <c r="I36" s="40">
        <f>ROUND(0.5+SUM(F37:F$122)/F36,2)</f>
        <v>66.69</v>
      </c>
      <c r="J36" s="41">
        <f t="shared" si="5"/>
        <v>99415</v>
      </c>
      <c r="K36" s="32">
        <f>'Application 3'!K36</f>
        <v>35</v>
      </c>
      <c r="L36" s="39">
        <f t="shared" si="2"/>
        <v>35</v>
      </c>
      <c r="M36" s="40">
        <f>ROUND(0.5+SUM(J37:J$122)/J36,2)</f>
        <v>63.63</v>
      </c>
      <c r="O36" s="26"/>
    </row>
    <row r="37" spans="1:15" x14ac:dyDescent="0.2">
      <c r="A37" s="25" t="s">
        <v>33</v>
      </c>
      <c r="B37" s="41">
        <f t="shared" si="3"/>
        <v>99287</v>
      </c>
      <c r="C37" s="32">
        <f>'Application 3'!C37</f>
        <v>52</v>
      </c>
      <c r="D37" s="39">
        <f t="shared" si="0"/>
        <v>51.999999999999993</v>
      </c>
      <c r="E37" s="40">
        <f>ROUND(0.5+SUM(B38:B$122)/B37,2)</f>
        <v>59.74</v>
      </c>
      <c r="F37" s="41">
        <f t="shared" si="4"/>
        <v>99478</v>
      </c>
      <c r="G37" s="32">
        <f>'Application 3'!G37</f>
        <v>23</v>
      </c>
      <c r="H37" s="39">
        <f t="shared" si="1"/>
        <v>23</v>
      </c>
      <c r="I37" s="40">
        <f>ROUND(0.5+SUM(F38:F$122)/F37,2)</f>
        <v>65.709999999999994</v>
      </c>
      <c r="J37" s="41">
        <f t="shared" si="5"/>
        <v>99380</v>
      </c>
      <c r="K37" s="32">
        <f>'Application 3'!K37</f>
        <v>38</v>
      </c>
      <c r="L37" s="39">
        <f t="shared" si="2"/>
        <v>38</v>
      </c>
      <c r="M37" s="40">
        <f>ROUND(0.5+SUM(J38:J$122)/J37,2)</f>
        <v>62.65</v>
      </c>
      <c r="O37" s="26"/>
    </row>
    <row r="38" spans="1:15" x14ac:dyDescent="0.2">
      <c r="A38" s="25" t="s">
        <v>34</v>
      </c>
      <c r="B38" s="41">
        <f t="shared" si="3"/>
        <v>99235</v>
      </c>
      <c r="C38" s="32">
        <f>'Application 3'!C38</f>
        <v>57</v>
      </c>
      <c r="D38" s="39">
        <f t="shared" si="0"/>
        <v>57</v>
      </c>
      <c r="E38" s="40">
        <f>ROUND(0.5+SUM(B39:B$122)/B38,2)</f>
        <v>58.77</v>
      </c>
      <c r="F38" s="41">
        <f t="shared" si="4"/>
        <v>99455</v>
      </c>
      <c r="G38" s="32">
        <f>'Application 3'!G38</f>
        <v>19</v>
      </c>
      <c r="H38" s="39">
        <f t="shared" si="1"/>
        <v>19</v>
      </c>
      <c r="I38" s="40">
        <f>ROUND(0.5+SUM(F39:F$122)/F38,2)</f>
        <v>64.72</v>
      </c>
      <c r="J38" s="41">
        <f t="shared" si="5"/>
        <v>99342</v>
      </c>
      <c r="K38" s="32">
        <f>'Application 3'!K38</f>
        <v>38</v>
      </c>
      <c r="L38" s="39">
        <f t="shared" si="2"/>
        <v>38</v>
      </c>
      <c r="M38" s="40">
        <f>ROUND(0.5+SUM(J39:J$122)/J38,2)</f>
        <v>61.68</v>
      </c>
      <c r="O38" s="26"/>
    </row>
    <row r="39" spans="1:15" x14ac:dyDescent="0.2">
      <c r="A39" s="25" t="s">
        <v>35</v>
      </c>
      <c r="B39" s="41">
        <f t="shared" si="3"/>
        <v>99178</v>
      </c>
      <c r="C39" s="32">
        <f>'Application 3'!C39</f>
        <v>57</v>
      </c>
      <c r="D39" s="39">
        <f t="shared" si="0"/>
        <v>57</v>
      </c>
      <c r="E39" s="40">
        <f>ROUND(0.5+SUM(B40:B$122)/B39,2)</f>
        <v>57.8</v>
      </c>
      <c r="F39" s="41">
        <f t="shared" si="4"/>
        <v>99436</v>
      </c>
      <c r="G39" s="32">
        <f>'Application 3'!G39</f>
        <v>20</v>
      </c>
      <c r="H39" s="39">
        <f t="shared" si="1"/>
        <v>20</v>
      </c>
      <c r="I39" s="40">
        <f>ROUND(0.5+SUM(F40:F$122)/F39,2)</f>
        <v>63.73</v>
      </c>
      <c r="J39" s="41">
        <f t="shared" si="5"/>
        <v>99304</v>
      </c>
      <c r="K39" s="32">
        <f>'Application 3'!K39</f>
        <v>39</v>
      </c>
      <c r="L39" s="39">
        <f t="shared" si="2"/>
        <v>39</v>
      </c>
      <c r="M39" s="40">
        <f>ROUND(0.5+SUM(J40:J$122)/J39,2)</f>
        <v>60.7</v>
      </c>
      <c r="O39" s="26"/>
    </row>
    <row r="40" spans="1:15" x14ac:dyDescent="0.2">
      <c r="A40" s="25" t="s">
        <v>36</v>
      </c>
      <c r="B40" s="41">
        <f t="shared" si="3"/>
        <v>99121</v>
      </c>
      <c r="C40" s="32">
        <f>'Application 3'!C40</f>
        <v>59</v>
      </c>
      <c r="D40" s="39">
        <f t="shared" si="0"/>
        <v>59.999999999999993</v>
      </c>
      <c r="E40" s="40">
        <f>ROUND(0.5+SUM(B41:B$122)/B40,2)</f>
        <v>56.84</v>
      </c>
      <c r="F40" s="41">
        <f t="shared" si="4"/>
        <v>99416</v>
      </c>
      <c r="G40" s="32">
        <f>'Application 3'!G40</f>
        <v>22</v>
      </c>
      <c r="H40" s="39">
        <f t="shared" si="1"/>
        <v>22</v>
      </c>
      <c r="I40" s="40">
        <f>ROUND(0.5+SUM(F41:F$122)/F40,2)</f>
        <v>62.75</v>
      </c>
      <c r="J40" s="41">
        <f t="shared" si="5"/>
        <v>99265</v>
      </c>
      <c r="K40" s="32">
        <f>'Application 3'!K40</f>
        <v>41</v>
      </c>
      <c r="L40" s="39">
        <f t="shared" si="2"/>
        <v>41</v>
      </c>
      <c r="M40" s="40">
        <f>ROUND(0.5+SUM(J41:J$122)/J40,2)</f>
        <v>59.72</v>
      </c>
      <c r="O40" s="26"/>
    </row>
    <row r="41" spans="1:15" x14ac:dyDescent="0.2">
      <c r="A41" s="25" t="s">
        <v>37</v>
      </c>
      <c r="B41" s="41">
        <f t="shared" si="3"/>
        <v>99062</v>
      </c>
      <c r="C41" s="32">
        <f>'Application 3'!C41</f>
        <v>62</v>
      </c>
      <c r="D41" s="39">
        <f t="shared" si="0"/>
        <v>63</v>
      </c>
      <c r="E41" s="40">
        <f>ROUND(0.5+SUM(B42:B$122)/B41,2)</f>
        <v>55.87</v>
      </c>
      <c r="F41" s="41">
        <f t="shared" si="4"/>
        <v>99394</v>
      </c>
      <c r="G41" s="32">
        <f>'Application 3'!G41</f>
        <v>22</v>
      </c>
      <c r="H41" s="39">
        <f t="shared" si="1"/>
        <v>22</v>
      </c>
      <c r="I41" s="40">
        <f>ROUND(0.5+SUM(F42:F$122)/F41,2)</f>
        <v>61.76</v>
      </c>
      <c r="J41" s="41">
        <f t="shared" si="5"/>
        <v>99224</v>
      </c>
      <c r="K41" s="32">
        <f>'Application 3'!K41</f>
        <v>42</v>
      </c>
      <c r="L41" s="39">
        <f t="shared" si="2"/>
        <v>42</v>
      </c>
      <c r="M41" s="40">
        <f>ROUND(0.5+SUM(J42:J$122)/J41,2)</f>
        <v>58.75</v>
      </c>
      <c r="O41" s="26"/>
    </row>
    <row r="42" spans="1:15" x14ac:dyDescent="0.2">
      <c r="A42" s="25" t="s">
        <v>38</v>
      </c>
      <c r="B42" s="41">
        <f t="shared" si="3"/>
        <v>99000</v>
      </c>
      <c r="C42" s="32">
        <f>'Application 3'!C42</f>
        <v>64</v>
      </c>
      <c r="D42" s="39">
        <f t="shared" si="0"/>
        <v>65</v>
      </c>
      <c r="E42" s="40">
        <f>ROUND(0.5+SUM(B43:B$122)/B42,2)</f>
        <v>54.9</v>
      </c>
      <c r="F42" s="41">
        <f t="shared" si="4"/>
        <v>99372</v>
      </c>
      <c r="G42" s="32">
        <f>'Application 3'!G42</f>
        <v>22</v>
      </c>
      <c r="H42" s="39">
        <f t="shared" si="1"/>
        <v>22</v>
      </c>
      <c r="I42" s="40">
        <f>ROUND(0.5+SUM(F43:F$122)/F42,2)</f>
        <v>60.77</v>
      </c>
      <c r="J42" s="41">
        <f t="shared" si="5"/>
        <v>99182</v>
      </c>
      <c r="K42" s="32">
        <f>'Application 3'!K42</f>
        <v>44</v>
      </c>
      <c r="L42" s="39">
        <f t="shared" si="2"/>
        <v>44</v>
      </c>
      <c r="M42" s="40">
        <f>ROUND(0.5+SUM(J43:J$122)/J42,2)</f>
        <v>57.77</v>
      </c>
      <c r="O42" s="26"/>
    </row>
    <row r="43" spans="1:15" x14ac:dyDescent="0.2">
      <c r="A43" s="25" t="s">
        <v>39</v>
      </c>
      <c r="B43" s="41">
        <f t="shared" si="3"/>
        <v>98936</v>
      </c>
      <c r="C43" s="32">
        <f>'Application 3'!C43</f>
        <v>70</v>
      </c>
      <c r="D43" s="39">
        <f t="shared" si="0"/>
        <v>71</v>
      </c>
      <c r="E43" s="40">
        <f>ROUND(0.5+SUM(B44:B$122)/B43,2)</f>
        <v>53.94</v>
      </c>
      <c r="F43" s="41">
        <f t="shared" si="4"/>
        <v>99350</v>
      </c>
      <c r="G43" s="32">
        <f>'Application 3'!G43</f>
        <v>25</v>
      </c>
      <c r="H43" s="39">
        <f t="shared" si="1"/>
        <v>25</v>
      </c>
      <c r="I43" s="40">
        <f>ROUND(0.5+SUM(F44:F$122)/F43,2)</f>
        <v>59.79</v>
      </c>
      <c r="J43" s="41">
        <f t="shared" si="5"/>
        <v>99138</v>
      </c>
      <c r="K43" s="32">
        <f>'Application 3'!K43</f>
        <v>48</v>
      </c>
      <c r="L43" s="39">
        <f t="shared" si="2"/>
        <v>48</v>
      </c>
      <c r="M43" s="40">
        <f>ROUND(0.5+SUM(J44:J$122)/J43,2)</f>
        <v>56.8</v>
      </c>
      <c r="O43" s="26"/>
    </row>
    <row r="44" spans="1:15" x14ac:dyDescent="0.2">
      <c r="A44" s="25" t="s">
        <v>40</v>
      </c>
      <c r="B44" s="41">
        <f t="shared" si="3"/>
        <v>98866</v>
      </c>
      <c r="C44" s="32">
        <f>'Application 3'!C44</f>
        <v>70</v>
      </c>
      <c r="D44" s="39">
        <f t="shared" si="0"/>
        <v>71</v>
      </c>
      <c r="E44" s="40">
        <f>ROUND(0.5+SUM(B45:B$122)/B44,2)</f>
        <v>52.98</v>
      </c>
      <c r="F44" s="41">
        <f t="shared" si="4"/>
        <v>99325</v>
      </c>
      <c r="G44" s="32">
        <f>'Application 3'!G44</f>
        <v>24</v>
      </c>
      <c r="H44" s="39">
        <f t="shared" si="1"/>
        <v>24</v>
      </c>
      <c r="I44" s="40">
        <f>ROUND(0.5+SUM(F45:F$122)/F44,2)</f>
        <v>58.8</v>
      </c>
      <c r="J44" s="41">
        <f t="shared" si="5"/>
        <v>99090</v>
      </c>
      <c r="K44" s="32">
        <f>'Application 3'!K44</f>
        <v>48</v>
      </c>
      <c r="L44" s="39">
        <f t="shared" si="2"/>
        <v>48</v>
      </c>
      <c r="M44" s="40">
        <f>ROUND(0.5+SUM(J45:J$122)/J44,2)</f>
        <v>55.83</v>
      </c>
      <c r="O44" s="26"/>
    </row>
    <row r="45" spans="1:15" x14ac:dyDescent="0.2">
      <c r="A45" s="25" t="s">
        <v>41</v>
      </c>
      <c r="B45" s="41">
        <f t="shared" si="3"/>
        <v>98796</v>
      </c>
      <c r="C45" s="32">
        <f>'Application 3'!C45</f>
        <v>74</v>
      </c>
      <c r="D45" s="39">
        <f t="shared" si="0"/>
        <v>75</v>
      </c>
      <c r="E45" s="40">
        <f>ROUND(0.5+SUM(B46:B$122)/B45,2)</f>
        <v>52.01</v>
      </c>
      <c r="F45" s="41">
        <f t="shared" si="4"/>
        <v>99301</v>
      </c>
      <c r="G45" s="32">
        <f>'Application 3'!G45</f>
        <v>27</v>
      </c>
      <c r="H45" s="39">
        <f t="shared" si="1"/>
        <v>27</v>
      </c>
      <c r="I45" s="40">
        <f>ROUND(0.5+SUM(F46:F$122)/F45,2)</f>
        <v>57.82</v>
      </c>
      <c r="J45" s="41">
        <f t="shared" si="5"/>
        <v>99042</v>
      </c>
      <c r="K45" s="32">
        <f>'Application 3'!K45</f>
        <v>51</v>
      </c>
      <c r="L45" s="39">
        <f t="shared" si="2"/>
        <v>51.000000000000007</v>
      </c>
      <c r="M45" s="40">
        <f>ROUND(0.5+SUM(J46:J$122)/J45,2)</f>
        <v>54.85</v>
      </c>
      <c r="O45" s="26"/>
    </row>
    <row r="46" spans="1:15" x14ac:dyDescent="0.2">
      <c r="A46" s="25" t="s">
        <v>42</v>
      </c>
      <c r="B46" s="41">
        <f t="shared" si="3"/>
        <v>98722</v>
      </c>
      <c r="C46" s="32">
        <f>'Application 3'!C46</f>
        <v>76</v>
      </c>
      <c r="D46" s="39">
        <f t="shared" si="0"/>
        <v>77</v>
      </c>
      <c r="E46" s="40">
        <f>ROUND(0.5+SUM(B47:B$122)/B46,2)</f>
        <v>51.05</v>
      </c>
      <c r="F46" s="41">
        <f t="shared" si="4"/>
        <v>99274</v>
      </c>
      <c r="G46" s="32">
        <f>'Application 3'!G46</f>
        <v>31</v>
      </c>
      <c r="H46" s="39">
        <f t="shared" si="1"/>
        <v>31</v>
      </c>
      <c r="I46" s="40">
        <f>ROUND(0.5+SUM(F47:F$122)/F46,2)</f>
        <v>56.83</v>
      </c>
      <c r="J46" s="41">
        <f t="shared" si="5"/>
        <v>98991</v>
      </c>
      <c r="K46" s="32">
        <f>'Application 3'!K46</f>
        <v>54</v>
      </c>
      <c r="L46" s="39">
        <f t="shared" si="2"/>
        <v>55</v>
      </c>
      <c r="M46" s="40">
        <f>ROUND(0.5+SUM(J47:J$122)/J46,2)</f>
        <v>53.88</v>
      </c>
      <c r="O46" s="26"/>
    </row>
    <row r="47" spans="1:15" x14ac:dyDescent="0.2">
      <c r="A47" s="25" t="s">
        <v>43</v>
      </c>
      <c r="B47" s="41">
        <f t="shared" si="3"/>
        <v>98646</v>
      </c>
      <c r="C47" s="32">
        <f>'Application 3'!C47</f>
        <v>81</v>
      </c>
      <c r="D47" s="39">
        <f t="shared" si="0"/>
        <v>82</v>
      </c>
      <c r="E47" s="40">
        <f>ROUND(0.5+SUM(B48:B$122)/B47,2)</f>
        <v>50.09</v>
      </c>
      <c r="F47" s="41">
        <f t="shared" si="4"/>
        <v>99243</v>
      </c>
      <c r="G47" s="32">
        <f>'Application 3'!G47</f>
        <v>29</v>
      </c>
      <c r="H47" s="39">
        <f t="shared" si="1"/>
        <v>29</v>
      </c>
      <c r="I47" s="40">
        <f>ROUND(0.5+SUM(F48:F$122)/F47,2)</f>
        <v>55.85</v>
      </c>
      <c r="J47" s="41">
        <f t="shared" si="5"/>
        <v>98937</v>
      </c>
      <c r="K47" s="32">
        <f>'Application 3'!K47</f>
        <v>55</v>
      </c>
      <c r="L47" s="39">
        <f t="shared" si="2"/>
        <v>55.999999999999993</v>
      </c>
      <c r="M47" s="40">
        <f>ROUND(0.5+SUM(J48:J$122)/J47,2)</f>
        <v>52.91</v>
      </c>
      <c r="O47" s="26"/>
    </row>
    <row r="48" spans="1:15" x14ac:dyDescent="0.2">
      <c r="A48" s="25" t="s">
        <v>44</v>
      </c>
      <c r="B48" s="41">
        <f t="shared" si="3"/>
        <v>98565</v>
      </c>
      <c r="C48" s="32">
        <f>'Application 3'!C48</f>
        <v>81</v>
      </c>
      <c r="D48" s="39">
        <f t="shared" si="0"/>
        <v>82</v>
      </c>
      <c r="E48" s="40">
        <f>ROUND(0.5+SUM(B49:B$122)/B48,2)</f>
        <v>49.13</v>
      </c>
      <c r="F48" s="41">
        <f t="shared" si="4"/>
        <v>99214</v>
      </c>
      <c r="G48" s="32">
        <f>'Application 3'!G48</f>
        <v>33</v>
      </c>
      <c r="H48" s="39">
        <f t="shared" si="1"/>
        <v>33</v>
      </c>
      <c r="I48" s="40">
        <f>ROUND(0.5+SUM(F49:F$122)/F48,2)</f>
        <v>54.86</v>
      </c>
      <c r="J48" s="41">
        <f t="shared" si="5"/>
        <v>98882</v>
      </c>
      <c r="K48" s="32">
        <f>'Application 3'!K48</f>
        <v>58</v>
      </c>
      <c r="L48" s="39">
        <f t="shared" si="2"/>
        <v>59</v>
      </c>
      <c r="M48" s="40">
        <f>ROUND(0.5+SUM(J49:J$122)/J48,2)</f>
        <v>51.94</v>
      </c>
      <c r="O48" s="26"/>
    </row>
    <row r="49" spans="1:15" x14ac:dyDescent="0.2">
      <c r="A49" s="25" t="s">
        <v>45</v>
      </c>
      <c r="B49" s="41">
        <f t="shared" si="3"/>
        <v>98484</v>
      </c>
      <c r="C49" s="32">
        <f>'Application 3'!C49</f>
        <v>85</v>
      </c>
      <c r="D49" s="39">
        <f t="shared" si="0"/>
        <v>86</v>
      </c>
      <c r="E49" s="40">
        <f>ROUND(0.5+SUM(B50:B$122)/B49,2)</f>
        <v>48.17</v>
      </c>
      <c r="F49" s="41">
        <f t="shared" si="4"/>
        <v>99181</v>
      </c>
      <c r="G49" s="32">
        <f>'Application 3'!G49</f>
        <v>35</v>
      </c>
      <c r="H49" s="39">
        <f t="shared" si="1"/>
        <v>35</v>
      </c>
      <c r="I49" s="40">
        <f>ROUND(0.5+SUM(F50:F$122)/F49,2)</f>
        <v>53.88</v>
      </c>
      <c r="J49" s="41">
        <f t="shared" si="5"/>
        <v>98824</v>
      </c>
      <c r="K49" s="32">
        <f>'Application 3'!K49</f>
        <v>60</v>
      </c>
      <c r="L49" s="39">
        <f t="shared" si="2"/>
        <v>61</v>
      </c>
      <c r="M49" s="40">
        <f>ROUND(0.5+SUM(J50:J$122)/J49,2)</f>
        <v>50.97</v>
      </c>
      <c r="O49" s="26"/>
    </row>
    <row r="50" spans="1:15" x14ac:dyDescent="0.2">
      <c r="A50" s="25" t="s">
        <v>46</v>
      </c>
      <c r="B50" s="41">
        <f t="shared" si="3"/>
        <v>98399</v>
      </c>
      <c r="C50" s="32">
        <f>'Application 3'!C50</f>
        <v>87</v>
      </c>
      <c r="D50" s="39">
        <f t="shared" si="0"/>
        <v>88</v>
      </c>
      <c r="E50" s="40">
        <f>ROUND(0.5+SUM(B51:B$122)/B50,2)</f>
        <v>47.21</v>
      </c>
      <c r="F50" s="41">
        <f t="shared" si="4"/>
        <v>99146</v>
      </c>
      <c r="G50" s="32">
        <f>'Application 3'!G50</f>
        <v>37</v>
      </c>
      <c r="H50" s="39">
        <f t="shared" si="1"/>
        <v>37</v>
      </c>
      <c r="I50" s="40">
        <f>ROUND(0.5+SUM(F51:F$122)/F50,2)</f>
        <v>52.9</v>
      </c>
      <c r="J50" s="41">
        <f t="shared" si="5"/>
        <v>98764</v>
      </c>
      <c r="K50" s="32">
        <f>'Application 3'!K50</f>
        <v>63</v>
      </c>
      <c r="L50" s="39">
        <f t="shared" si="2"/>
        <v>64</v>
      </c>
      <c r="M50" s="40">
        <f>ROUND(0.5+SUM(J51:J$122)/J50,2)</f>
        <v>50</v>
      </c>
      <c r="O50" s="26"/>
    </row>
    <row r="51" spans="1:15" x14ac:dyDescent="0.2">
      <c r="A51" s="25" t="s">
        <v>47</v>
      </c>
      <c r="B51" s="41">
        <f t="shared" si="3"/>
        <v>98312</v>
      </c>
      <c r="C51" s="32">
        <f>'Application 3'!C51</f>
        <v>98</v>
      </c>
      <c r="D51" s="39">
        <f t="shared" si="0"/>
        <v>100</v>
      </c>
      <c r="E51" s="40">
        <f>ROUND(0.5+SUM(B52:B$122)/B51,2)</f>
        <v>46.25</v>
      </c>
      <c r="F51" s="41">
        <f t="shared" si="4"/>
        <v>99109</v>
      </c>
      <c r="G51" s="32">
        <f>'Application 3'!G51</f>
        <v>38</v>
      </c>
      <c r="H51" s="39">
        <f t="shared" si="1"/>
        <v>38</v>
      </c>
      <c r="I51" s="40">
        <f>ROUND(0.5+SUM(F52:F$122)/F51,2)</f>
        <v>51.92</v>
      </c>
      <c r="J51" s="41">
        <f t="shared" si="5"/>
        <v>98701</v>
      </c>
      <c r="K51" s="32">
        <f>'Application 3'!K51</f>
        <v>68</v>
      </c>
      <c r="L51" s="39">
        <f t="shared" si="2"/>
        <v>69</v>
      </c>
      <c r="M51" s="40">
        <f>ROUND(0.5+SUM(J52:J$122)/J51,2)</f>
        <v>49.03</v>
      </c>
      <c r="O51" s="26"/>
    </row>
    <row r="52" spans="1:15" x14ac:dyDescent="0.2">
      <c r="A52" s="25" t="s">
        <v>48</v>
      </c>
      <c r="B52" s="41">
        <f t="shared" si="3"/>
        <v>98214</v>
      </c>
      <c r="C52" s="32">
        <f>'Application 3'!C52</f>
        <v>97</v>
      </c>
      <c r="D52" s="39">
        <f t="shared" si="0"/>
        <v>99</v>
      </c>
      <c r="E52" s="40">
        <f>ROUND(0.5+SUM(B53:B$122)/B52,2)</f>
        <v>45.3</v>
      </c>
      <c r="F52" s="41">
        <f t="shared" si="4"/>
        <v>99071</v>
      </c>
      <c r="G52" s="32">
        <f>'Application 3'!G52</f>
        <v>41</v>
      </c>
      <c r="H52" s="39">
        <f t="shared" si="1"/>
        <v>41</v>
      </c>
      <c r="I52" s="40">
        <f>ROUND(0.5+SUM(F53:F$122)/F52,2)</f>
        <v>50.94</v>
      </c>
      <c r="J52" s="41">
        <f t="shared" si="5"/>
        <v>98633</v>
      </c>
      <c r="K52" s="32">
        <f>'Application 3'!K52</f>
        <v>70</v>
      </c>
      <c r="L52" s="39">
        <f t="shared" si="2"/>
        <v>71</v>
      </c>
      <c r="M52" s="40">
        <f>ROUND(0.5+SUM(J53:J$122)/J52,2)</f>
        <v>48.06</v>
      </c>
      <c r="O52" s="26"/>
    </row>
    <row r="53" spans="1:15" x14ac:dyDescent="0.2">
      <c r="A53" s="25" t="s">
        <v>49</v>
      </c>
      <c r="B53" s="41">
        <f t="shared" si="3"/>
        <v>98117</v>
      </c>
      <c r="C53" s="32">
        <f>'Application 3'!C53</f>
        <v>103</v>
      </c>
      <c r="D53" s="39">
        <f t="shared" si="0"/>
        <v>105</v>
      </c>
      <c r="E53" s="40">
        <f>ROUND(0.5+SUM(B54:B$122)/B53,2)</f>
        <v>44.34</v>
      </c>
      <c r="F53" s="41">
        <f t="shared" si="4"/>
        <v>99030</v>
      </c>
      <c r="G53" s="32">
        <f>'Application 3'!G53</f>
        <v>50</v>
      </c>
      <c r="H53" s="39">
        <f t="shared" si="1"/>
        <v>50</v>
      </c>
      <c r="I53" s="40">
        <f>ROUND(0.5+SUM(F54:F$122)/F53,2)</f>
        <v>49.96</v>
      </c>
      <c r="J53" s="41">
        <f t="shared" si="5"/>
        <v>98563</v>
      </c>
      <c r="K53" s="32">
        <f>'Application 3'!K53</f>
        <v>78</v>
      </c>
      <c r="L53" s="39">
        <f t="shared" si="2"/>
        <v>79</v>
      </c>
      <c r="M53" s="40">
        <f>ROUND(0.5+SUM(J54:J$122)/J53,2)</f>
        <v>47.1</v>
      </c>
      <c r="O53" s="26"/>
    </row>
    <row r="54" spans="1:15" x14ac:dyDescent="0.2">
      <c r="A54" s="25" t="s">
        <v>50</v>
      </c>
      <c r="B54" s="41">
        <f t="shared" si="3"/>
        <v>98014</v>
      </c>
      <c r="C54" s="32">
        <f>'Application 3'!C54</f>
        <v>116</v>
      </c>
      <c r="D54" s="39">
        <f t="shared" si="0"/>
        <v>118</v>
      </c>
      <c r="E54" s="40">
        <f>ROUND(0.5+SUM(B55:B$122)/B54,2)</f>
        <v>43.39</v>
      </c>
      <c r="F54" s="41">
        <f t="shared" si="4"/>
        <v>98980</v>
      </c>
      <c r="G54" s="32">
        <f>'Application 3'!G54</f>
        <v>56</v>
      </c>
      <c r="H54" s="39">
        <f t="shared" si="1"/>
        <v>57</v>
      </c>
      <c r="I54" s="40">
        <f>ROUND(0.5+SUM(F55:F$122)/F54,2)</f>
        <v>48.99</v>
      </c>
      <c r="J54" s="41">
        <f t="shared" si="5"/>
        <v>98485</v>
      </c>
      <c r="K54" s="32">
        <f>'Application 3'!K54</f>
        <v>86</v>
      </c>
      <c r="L54" s="39">
        <f t="shared" si="2"/>
        <v>87</v>
      </c>
      <c r="M54" s="40">
        <f>ROUND(0.5+SUM(J55:J$122)/J54,2)</f>
        <v>46.14</v>
      </c>
      <c r="O54" s="26"/>
    </row>
    <row r="55" spans="1:15" x14ac:dyDescent="0.2">
      <c r="A55" s="25" t="s">
        <v>51</v>
      </c>
      <c r="B55" s="41">
        <f t="shared" si="3"/>
        <v>97898</v>
      </c>
      <c r="C55" s="32">
        <f>'Application 3'!C55</f>
        <v>123</v>
      </c>
      <c r="D55" s="39">
        <f t="shared" si="0"/>
        <v>126</v>
      </c>
      <c r="E55" s="40">
        <f>ROUND(0.5+SUM(B56:B$122)/B55,2)</f>
        <v>42.44</v>
      </c>
      <c r="F55" s="41">
        <f t="shared" si="4"/>
        <v>98924</v>
      </c>
      <c r="G55" s="32">
        <f>'Application 3'!G55</f>
        <v>61</v>
      </c>
      <c r="H55" s="39">
        <f t="shared" si="1"/>
        <v>62</v>
      </c>
      <c r="I55" s="40">
        <f>ROUND(0.5+SUM(F56:F$122)/F55,2)</f>
        <v>48.01</v>
      </c>
      <c r="J55" s="41">
        <f t="shared" si="5"/>
        <v>98399</v>
      </c>
      <c r="K55" s="32">
        <f>'Application 3'!K55</f>
        <v>93</v>
      </c>
      <c r="L55" s="39">
        <f t="shared" si="2"/>
        <v>95</v>
      </c>
      <c r="M55" s="40">
        <f>ROUND(0.5+SUM(J56:J$122)/J55,2)</f>
        <v>45.18</v>
      </c>
      <c r="O55" s="26"/>
    </row>
    <row r="56" spans="1:15" x14ac:dyDescent="0.2">
      <c r="A56" s="25" t="s">
        <v>52</v>
      </c>
      <c r="B56" s="41">
        <f t="shared" si="3"/>
        <v>97775</v>
      </c>
      <c r="C56" s="32">
        <f>'Application 3'!C56</f>
        <v>137</v>
      </c>
      <c r="D56" s="39">
        <f t="shared" si="0"/>
        <v>140</v>
      </c>
      <c r="E56" s="40">
        <f>ROUND(0.5+SUM(B57:B$122)/B56,2)</f>
        <v>41.49</v>
      </c>
      <c r="F56" s="41">
        <f t="shared" si="4"/>
        <v>98863</v>
      </c>
      <c r="G56" s="32">
        <f>'Application 3'!G56</f>
        <v>67</v>
      </c>
      <c r="H56" s="39">
        <f t="shared" si="1"/>
        <v>68</v>
      </c>
      <c r="I56" s="40">
        <f>ROUND(0.5+SUM(F57:F$122)/F56,2)</f>
        <v>47.04</v>
      </c>
      <c r="J56" s="41">
        <f t="shared" si="5"/>
        <v>98306</v>
      </c>
      <c r="K56" s="32">
        <f>'Application 3'!K56</f>
        <v>103</v>
      </c>
      <c r="L56" s="39">
        <f t="shared" si="2"/>
        <v>105</v>
      </c>
      <c r="M56" s="40">
        <f>ROUND(0.5+SUM(J57:J$122)/J56,2)</f>
        <v>44.22</v>
      </c>
      <c r="O56" s="26"/>
    </row>
    <row r="57" spans="1:15" x14ac:dyDescent="0.2">
      <c r="A57" s="25" t="s">
        <v>53</v>
      </c>
      <c r="B57" s="41">
        <f t="shared" si="3"/>
        <v>97638</v>
      </c>
      <c r="C57" s="32">
        <f>'Application 3'!C57</f>
        <v>141</v>
      </c>
      <c r="D57" s="39">
        <f t="shared" si="0"/>
        <v>144</v>
      </c>
      <c r="E57" s="40">
        <f>ROUND(0.5+SUM(B58:B$122)/B57,2)</f>
        <v>40.549999999999997</v>
      </c>
      <c r="F57" s="41">
        <f t="shared" si="4"/>
        <v>98796</v>
      </c>
      <c r="G57" s="32">
        <f>'Application 3'!G57</f>
        <v>71</v>
      </c>
      <c r="H57" s="39">
        <f t="shared" si="1"/>
        <v>72</v>
      </c>
      <c r="I57" s="40">
        <f>ROUND(0.5+SUM(F58:F$122)/F57,2)</f>
        <v>46.08</v>
      </c>
      <c r="J57" s="41">
        <f t="shared" si="5"/>
        <v>98203</v>
      </c>
      <c r="K57" s="32">
        <f>'Application 3'!K57</f>
        <v>107</v>
      </c>
      <c r="L57" s="39">
        <f t="shared" si="2"/>
        <v>109</v>
      </c>
      <c r="M57" s="40">
        <f>ROUND(0.5+SUM(J58:J$122)/J57,2)</f>
        <v>43.26</v>
      </c>
      <c r="O57" s="26"/>
    </row>
    <row r="58" spans="1:15" x14ac:dyDescent="0.2">
      <c r="A58" s="25" t="s">
        <v>54</v>
      </c>
      <c r="B58" s="41">
        <f t="shared" si="3"/>
        <v>97497</v>
      </c>
      <c r="C58" s="32">
        <f>'Application 3'!C58</f>
        <v>158</v>
      </c>
      <c r="D58" s="39">
        <f t="shared" si="0"/>
        <v>162</v>
      </c>
      <c r="E58" s="40">
        <f>ROUND(0.5+SUM(B59:B$122)/B58,2)</f>
        <v>39.61</v>
      </c>
      <c r="F58" s="41">
        <f t="shared" si="4"/>
        <v>98725</v>
      </c>
      <c r="G58" s="32">
        <f>'Application 3'!G58</f>
        <v>80</v>
      </c>
      <c r="H58" s="39">
        <f t="shared" si="1"/>
        <v>81</v>
      </c>
      <c r="I58" s="40">
        <f>ROUND(0.5+SUM(F59:F$122)/F58,2)</f>
        <v>45.11</v>
      </c>
      <c r="J58" s="41">
        <f t="shared" si="5"/>
        <v>98096</v>
      </c>
      <c r="K58" s="32">
        <f>'Application 3'!K58</f>
        <v>119</v>
      </c>
      <c r="L58" s="39">
        <f t="shared" si="2"/>
        <v>120.99999999999999</v>
      </c>
      <c r="M58" s="40">
        <f>ROUND(0.5+SUM(J59:J$122)/J58,2)</f>
        <v>42.31</v>
      </c>
      <c r="O58" s="26"/>
    </row>
    <row r="59" spans="1:15" x14ac:dyDescent="0.2">
      <c r="A59" s="25" t="s">
        <v>55</v>
      </c>
      <c r="B59" s="41">
        <f t="shared" si="3"/>
        <v>97339</v>
      </c>
      <c r="C59" s="32">
        <f>'Application 3'!C59</f>
        <v>174</v>
      </c>
      <c r="D59" s="39">
        <f t="shared" si="0"/>
        <v>179</v>
      </c>
      <c r="E59" s="40">
        <f>ROUND(0.5+SUM(B60:B$122)/B59,2)</f>
        <v>38.67</v>
      </c>
      <c r="F59" s="41">
        <f t="shared" si="4"/>
        <v>98645</v>
      </c>
      <c r="G59" s="32">
        <f>'Application 3'!G59</f>
        <v>86</v>
      </c>
      <c r="H59" s="39">
        <f t="shared" si="1"/>
        <v>87</v>
      </c>
      <c r="I59" s="40">
        <f>ROUND(0.5+SUM(F60:F$122)/F59,2)</f>
        <v>44.14</v>
      </c>
      <c r="J59" s="41">
        <f t="shared" si="5"/>
        <v>97977</v>
      </c>
      <c r="K59" s="32">
        <f>'Application 3'!K59</f>
        <v>131</v>
      </c>
      <c r="L59" s="39">
        <f t="shared" si="2"/>
        <v>134</v>
      </c>
      <c r="M59" s="40">
        <f>ROUND(0.5+SUM(J60:J$122)/J59,2)</f>
        <v>41.36</v>
      </c>
      <c r="O59" s="26"/>
    </row>
    <row r="60" spans="1:15" x14ac:dyDescent="0.2">
      <c r="A60" s="25" t="s">
        <v>56</v>
      </c>
      <c r="B60" s="41">
        <f t="shared" si="3"/>
        <v>97165</v>
      </c>
      <c r="C60" s="32">
        <f>'Application 3'!C60</f>
        <v>190</v>
      </c>
      <c r="D60" s="39">
        <f t="shared" si="0"/>
        <v>196</v>
      </c>
      <c r="E60" s="40">
        <f>ROUND(0.5+SUM(B61:B$122)/B60,2)</f>
        <v>37.74</v>
      </c>
      <c r="F60" s="41">
        <f t="shared" si="4"/>
        <v>98559</v>
      </c>
      <c r="G60" s="32">
        <f>'Application 3'!G60</f>
        <v>103</v>
      </c>
      <c r="H60" s="39">
        <f t="shared" si="1"/>
        <v>105</v>
      </c>
      <c r="I60" s="40">
        <f>ROUND(0.5+SUM(F61:F$122)/F60,2)</f>
        <v>43.18</v>
      </c>
      <c r="J60" s="41">
        <f t="shared" si="5"/>
        <v>97846</v>
      </c>
      <c r="K60" s="32">
        <f>'Application 3'!K60</f>
        <v>148</v>
      </c>
      <c r="L60" s="39">
        <f t="shared" si="2"/>
        <v>151</v>
      </c>
      <c r="M60" s="40">
        <f>ROUND(0.5+SUM(J61:J$122)/J60,2)</f>
        <v>40.42</v>
      </c>
      <c r="O60" s="26"/>
    </row>
    <row r="61" spans="1:15" x14ac:dyDescent="0.2">
      <c r="A61" s="25" t="s">
        <v>57</v>
      </c>
      <c r="B61" s="41">
        <f t="shared" si="3"/>
        <v>96975</v>
      </c>
      <c r="C61" s="32">
        <f>'Application 3'!C61</f>
        <v>212</v>
      </c>
      <c r="D61" s="39">
        <f t="shared" si="0"/>
        <v>219</v>
      </c>
      <c r="E61" s="40">
        <f>ROUND(0.5+SUM(B62:B$122)/B61,2)</f>
        <v>36.81</v>
      </c>
      <c r="F61" s="41">
        <f t="shared" si="4"/>
        <v>98456</v>
      </c>
      <c r="G61" s="32">
        <f>'Application 3'!G61</f>
        <v>115</v>
      </c>
      <c r="H61" s="39">
        <f t="shared" si="1"/>
        <v>117</v>
      </c>
      <c r="I61" s="40">
        <f>ROUND(0.5+SUM(F62:F$122)/F61,2)</f>
        <v>42.23</v>
      </c>
      <c r="J61" s="41">
        <f t="shared" si="5"/>
        <v>97698</v>
      </c>
      <c r="K61" s="32">
        <f>'Application 3'!K61</f>
        <v>165</v>
      </c>
      <c r="L61" s="39">
        <f t="shared" si="2"/>
        <v>169</v>
      </c>
      <c r="M61" s="40">
        <f>ROUND(0.5+SUM(J62:J$122)/J61,2)</f>
        <v>39.479999999999997</v>
      </c>
      <c r="O61" s="26"/>
    </row>
    <row r="62" spans="1:15" x14ac:dyDescent="0.2">
      <c r="A62" s="25" t="s">
        <v>58</v>
      </c>
      <c r="B62" s="41">
        <f t="shared" si="3"/>
        <v>96763</v>
      </c>
      <c r="C62" s="32">
        <f>'Application 3'!C62</f>
        <v>236</v>
      </c>
      <c r="D62" s="39">
        <f t="shared" si="0"/>
        <v>244</v>
      </c>
      <c r="E62" s="40">
        <f>ROUND(0.5+SUM(B63:B$122)/B62,2)</f>
        <v>35.89</v>
      </c>
      <c r="F62" s="41">
        <f t="shared" si="4"/>
        <v>98341</v>
      </c>
      <c r="G62" s="32">
        <f>'Application 3'!G62</f>
        <v>125</v>
      </c>
      <c r="H62" s="39">
        <f t="shared" si="1"/>
        <v>127.00000000000001</v>
      </c>
      <c r="I62" s="40">
        <f>ROUND(0.5+SUM(F63:F$122)/F62,2)</f>
        <v>41.28</v>
      </c>
      <c r="J62" s="41">
        <f t="shared" si="5"/>
        <v>97533</v>
      </c>
      <c r="K62" s="32">
        <f>'Application 3'!K62</f>
        <v>182</v>
      </c>
      <c r="L62" s="39">
        <f t="shared" si="2"/>
        <v>187</v>
      </c>
      <c r="M62" s="40">
        <f>ROUND(0.5+SUM(J63:J$122)/J62,2)</f>
        <v>38.54</v>
      </c>
      <c r="O62" s="26"/>
    </row>
    <row r="63" spans="1:15" x14ac:dyDescent="0.2">
      <c r="A63" s="25" t="s">
        <v>59</v>
      </c>
      <c r="B63" s="41">
        <f t="shared" si="3"/>
        <v>96527</v>
      </c>
      <c r="C63" s="32">
        <f>'Application 3'!C63</f>
        <v>259</v>
      </c>
      <c r="D63" s="39">
        <f t="shared" si="0"/>
        <v>268</v>
      </c>
      <c r="E63" s="40">
        <f>ROUND(0.5+SUM(B64:B$122)/B63,2)</f>
        <v>34.979999999999997</v>
      </c>
      <c r="F63" s="41">
        <f t="shared" si="4"/>
        <v>98216</v>
      </c>
      <c r="G63" s="32">
        <f>'Application 3'!G63</f>
        <v>138</v>
      </c>
      <c r="H63" s="39">
        <f t="shared" si="1"/>
        <v>141</v>
      </c>
      <c r="I63" s="40">
        <f>ROUND(0.5+SUM(F64:F$122)/F63,2)</f>
        <v>40.33</v>
      </c>
      <c r="J63" s="41">
        <f t="shared" si="5"/>
        <v>97351</v>
      </c>
      <c r="K63" s="32">
        <f>'Application 3'!K63</f>
        <v>200</v>
      </c>
      <c r="L63" s="39">
        <f t="shared" si="2"/>
        <v>205.00000000000003</v>
      </c>
      <c r="M63" s="40">
        <f>ROUND(0.5+SUM(J64:J$122)/J63,2)</f>
        <v>37.61</v>
      </c>
      <c r="O63" s="26"/>
    </row>
    <row r="64" spans="1:15" x14ac:dyDescent="0.2">
      <c r="A64" s="25" t="s">
        <v>60</v>
      </c>
      <c r="B64" s="41">
        <f t="shared" si="3"/>
        <v>96268</v>
      </c>
      <c r="C64" s="32">
        <f>'Application 3'!C64</f>
        <v>290</v>
      </c>
      <c r="D64" s="39">
        <f t="shared" si="0"/>
        <v>301</v>
      </c>
      <c r="E64" s="40">
        <f>ROUND(0.5+SUM(B65:B$122)/B64,2)</f>
        <v>34.07</v>
      </c>
      <c r="F64" s="41">
        <f t="shared" si="4"/>
        <v>98078</v>
      </c>
      <c r="G64" s="32">
        <f>'Application 3'!G64</f>
        <v>153</v>
      </c>
      <c r="H64" s="39">
        <f t="shared" si="1"/>
        <v>156</v>
      </c>
      <c r="I64" s="40">
        <f>ROUND(0.5+SUM(F65:F$122)/F64,2)</f>
        <v>39.380000000000003</v>
      </c>
      <c r="J64" s="41">
        <f t="shared" si="5"/>
        <v>97151</v>
      </c>
      <c r="K64" s="32">
        <f>'Application 3'!K64</f>
        <v>223</v>
      </c>
      <c r="L64" s="39">
        <f t="shared" si="2"/>
        <v>230</v>
      </c>
      <c r="M64" s="40">
        <f>ROUND(0.5+SUM(J65:J$122)/J64,2)</f>
        <v>36.69</v>
      </c>
      <c r="O64" s="26"/>
    </row>
    <row r="65" spans="1:15" x14ac:dyDescent="0.2">
      <c r="A65" s="25" t="s">
        <v>61</v>
      </c>
      <c r="B65" s="41">
        <f t="shared" si="3"/>
        <v>95978</v>
      </c>
      <c r="C65" s="32">
        <f>'Application 3'!C65</f>
        <v>312</v>
      </c>
      <c r="D65" s="39">
        <f t="shared" si="0"/>
        <v>325</v>
      </c>
      <c r="E65" s="40">
        <f>ROUND(0.5+SUM(B66:B$122)/B65,2)</f>
        <v>33.17</v>
      </c>
      <c r="F65" s="41">
        <f t="shared" si="4"/>
        <v>97925</v>
      </c>
      <c r="G65" s="32">
        <f>'Application 3'!G65</f>
        <v>175</v>
      </c>
      <c r="H65" s="39">
        <f t="shared" si="1"/>
        <v>179</v>
      </c>
      <c r="I65" s="40">
        <f>ROUND(0.5+SUM(F66:F$122)/F65,2)</f>
        <v>38.44</v>
      </c>
      <c r="J65" s="41">
        <f t="shared" si="5"/>
        <v>96928</v>
      </c>
      <c r="K65" s="32">
        <f>'Application 3'!K65</f>
        <v>245</v>
      </c>
      <c r="L65" s="39">
        <f t="shared" si="2"/>
        <v>253</v>
      </c>
      <c r="M65" s="40">
        <f>ROUND(0.5+SUM(J66:J$122)/J65,2)</f>
        <v>35.770000000000003</v>
      </c>
      <c r="O65" s="26"/>
    </row>
    <row r="66" spans="1:15" x14ac:dyDescent="0.2">
      <c r="A66" s="25" t="s">
        <v>62</v>
      </c>
      <c r="B66" s="41">
        <f t="shared" si="3"/>
        <v>95666</v>
      </c>
      <c r="C66" s="32">
        <f>'Application 3'!C66</f>
        <v>344</v>
      </c>
      <c r="D66" s="39">
        <f t="shared" si="0"/>
        <v>360</v>
      </c>
      <c r="E66" s="40">
        <f>ROUND(0.5+SUM(B67:B$122)/B66,2)</f>
        <v>32.28</v>
      </c>
      <c r="F66" s="41">
        <f t="shared" si="4"/>
        <v>97750</v>
      </c>
      <c r="G66" s="32">
        <f>'Application 3'!G66</f>
        <v>179</v>
      </c>
      <c r="H66" s="39">
        <f t="shared" si="1"/>
        <v>183</v>
      </c>
      <c r="I66" s="40">
        <f>ROUND(0.5+SUM(F67:F$122)/F66,2)</f>
        <v>37.51</v>
      </c>
      <c r="J66" s="41">
        <f t="shared" si="5"/>
        <v>96683</v>
      </c>
      <c r="K66" s="32">
        <f>'Application 3'!K66</f>
        <v>263</v>
      </c>
      <c r="L66" s="39">
        <f t="shared" si="2"/>
        <v>272</v>
      </c>
      <c r="M66" s="40">
        <f>ROUND(0.5+SUM(J67:J$122)/J66,2)</f>
        <v>34.86</v>
      </c>
      <c r="O66" s="26"/>
    </row>
    <row r="67" spans="1:15" x14ac:dyDescent="0.2">
      <c r="A67" s="25" t="s">
        <v>63</v>
      </c>
      <c r="B67" s="41">
        <f t="shared" si="3"/>
        <v>95322</v>
      </c>
      <c r="C67" s="32">
        <f>'Application 3'!C67</f>
        <v>369</v>
      </c>
      <c r="D67" s="39">
        <f t="shared" si="0"/>
        <v>387</v>
      </c>
      <c r="E67" s="40">
        <f>ROUND(0.5+SUM(B68:B$122)/B67,2)</f>
        <v>31.4</v>
      </c>
      <c r="F67" s="41">
        <f t="shared" si="4"/>
        <v>97571</v>
      </c>
      <c r="G67" s="32">
        <f>'Application 3'!G67</f>
        <v>202</v>
      </c>
      <c r="H67" s="39">
        <f t="shared" si="1"/>
        <v>206.99999999999997</v>
      </c>
      <c r="I67" s="40">
        <f>ROUND(0.5+SUM(F68:F$122)/F67,2)</f>
        <v>36.58</v>
      </c>
      <c r="J67" s="41">
        <f t="shared" si="5"/>
        <v>96420</v>
      </c>
      <c r="K67" s="32">
        <f>'Application 3'!K67</f>
        <v>288</v>
      </c>
      <c r="L67" s="39">
        <f t="shared" si="2"/>
        <v>299</v>
      </c>
      <c r="M67" s="40">
        <f>ROUND(0.5+SUM(J68:J$122)/J67,2)</f>
        <v>33.96</v>
      </c>
      <c r="O67" s="26"/>
    </row>
    <row r="68" spans="1:15" x14ac:dyDescent="0.2">
      <c r="A68" s="25" t="s">
        <v>64</v>
      </c>
      <c r="B68" s="41">
        <f t="shared" si="3"/>
        <v>94953</v>
      </c>
      <c r="C68" s="32">
        <f>'Application 3'!C68</f>
        <v>398</v>
      </c>
      <c r="D68" s="39">
        <f t="shared" si="0"/>
        <v>419</v>
      </c>
      <c r="E68" s="40">
        <f>ROUND(0.5+SUM(B69:B$122)/B68,2)</f>
        <v>30.52</v>
      </c>
      <c r="F68" s="41">
        <f t="shared" si="4"/>
        <v>97369</v>
      </c>
      <c r="G68" s="32">
        <f>'Application 3'!G68</f>
        <v>217</v>
      </c>
      <c r="H68" s="39">
        <f t="shared" si="1"/>
        <v>223.00000000000003</v>
      </c>
      <c r="I68" s="40">
        <f>ROUND(0.5+SUM(F69:F$122)/F68,2)</f>
        <v>35.65</v>
      </c>
      <c r="J68" s="41">
        <f t="shared" si="5"/>
        <v>96132</v>
      </c>
      <c r="K68" s="32">
        <f>'Application 3'!K68</f>
        <v>310</v>
      </c>
      <c r="L68" s="39">
        <f t="shared" si="2"/>
        <v>322</v>
      </c>
      <c r="M68" s="40">
        <f>ROUND(0.5+SUM(J69:J$122)/J68,2)</f>
        <v>33.06</v>
      </c>
      <c r="O68" s="26"/>
    </row>
    <row r="69" spans="1:15" x14ac:dyDescent="0.2">
      <c r="A69" s="25" t="s">
        <v>65</v>
      </c>
      <c r="B69" s="41">
        <f t="shared" si="3"/>
        <v>94555</v>
      </c>
      <c r="C69" s="32">
        <f>'Application 3'!C69</f>
        <v>442</v>
      </c>
      <c r="D69" s="39">
        <f t="shared" si="0"/>
        <v>466.99999999999994</v>
      </c>
      <c r="E69" s="40">
        <f>ROUND(0.5+SUM(B70:B$122)/B69,2)</f>
        <v>29.64</v>
      </c>
      <c r="F69" s="41">
        <f t="shared" si="4"/>
        <v>97152</v>
      </c>
      <c r="G69" s="32">
        <f>'Application 3'!G69</f>
        <v>229</v>
      </c>
      <c r="H69" s="39">
        <f t="shared" si="1"/>
        <v>236</v>
      </c>
      <c r="I69" s="40">
        <f>ROUND(0.5+SUM(F70:F$122)/F69,2)</f>
        <v>34.729999999999997</v>
      </c>
      <c r="J69" s="41">
        <f t="shared" si="5"/>
        <v>95822</v>
      </c>
      <c r="K69" s="32">
        <f>'Application 3'!K69</f>
        <v>338</v>
      </c>
      <c r="L69" s="39">
        <f t="shared" si="2"/>
        <v>353</v>
      </c>
      <c r="M69" s="40">
        <f>ROUND(0.5+SUM(J70:J$122)/J69,2)</f>
        <v>32.159999999999997</v>
      </c>
      <c r="O69" s="26"/>
    </row>
    <row r="70" spans="1:15" x14ac:dyDescent="0.2">
      <c r="A70" s="25" t="s">
        <v>66</v>
      </c>
      <c r="B70" s="41">
        <f t="shared" si="3"/>
        <v>94113</v>
      </c>
      <c r="C70" s="32">
        <f>'Application 3'!C70</f>
        <v>486</v>
      </c>
      <c r="D70" s="39">
        <f t="shared" si="0"/>
        <v>516</v>
      </c>
      <c r="E70" s="40">
        <f>ROUND(0.5+SUM(B71:B$122)/B70,2)</f>
        <v>28.78</v>
      </c>
      <c r="F70" s="41">
        <f t="shared" si="4"/>
        <v>96923</v>
      </c>
      <c r="G70" s="32">
        <f>'Application 3'!G70</f>
        <v>250</v>
      </c>
      <c r="H70" s="39">
        <f t="shared" si="1"/>
        <v>258</v>
      </c>
      <c r="I70" s="40">
        <f>ROUND(0.5+SUM(F71:F$122)/F70,2)</f>
        <v>33.81</v>
      </c>
      <c r="J70" s="41">
        <f t="shared" si="5"/>
        <v>95484</v>
      </c>
      <c r="K70" s="32">
        <f>'Application 3'!K70</f>
        <v>370</v>
      </c>
      <c r="L70" s="39">
        <f t="shared" si="2"/>
        <v>387</v>
      </c>
      <c r="M70" s="40">
        <f>ROUND(0.5+SUM(J71:J$122)/J70,2)</f>
        <v>31.27</v>
      </c>
      <c r="O70" s="26"/>
    </row>
    <row r="71" spans="1:15" x14ac:dyDescent="0.2">
      <c r="A71" s="25" t="s">
        <v>67</v>
      </c>
      <c r="B71" s="41">
        <f t="shared" si="3"/>
        <v>93627</v>
      </c>
      <c r="C71" s="32">
        <f>'Application 3'!C71</f>
        <v>549</v>
      </c>
      <c r="D71" s="39">
        <f t="shared" si="0"/>
        <v>586</v>
      </c>
      <c r="E71" s="40">
        <f>ROUND(0.5+SUM(B72:B$122)/B71,2)</f>
        <v>27.93</v>
      </c>
      <c r="F71" s="41">
        <f t="shared" si="4"/>
        <v>96673</v>
      </c>
      <c r="G71" s="32">
        <f>'Application 3'!G71</f>
        <v>277</v>
      </c>
      <c r="H71" s="39">
        <f t="shared" si="1"/>
        <v>287</v>
      </c>
      <c r="I71" s="40">
        <f>ROUND(0.5+SUM(F72:F$122)/F71,2)</f>
        <v>32.9</v>
      </c>
      <c r="J71" s="41">
        <f t="shared" si="5"/>
        <v>95114</v>
      </c>
      <c r="K71" s="32">
        <f>'Application 3'!K71</f>
        <v>417</v>
      </c>
      <c r="L71" s="39">
        <f t="shared" si="2"/>
        <v>438</v>
      </c>
      <c r="M71" s="40">
        <f>ROUND(0.5+SUM(J72:J$122)/J71,2)</f>
        <v>30.39</v>
      </c>
      <c r="O71" s="26"/>
    </row>
    <row r="72" spans="1:15" x14ac:dyDescent="0.2">
      <c r="A72" s="25" t="s">
        <v>68</v>
      </c>
      <c r="B72" s="41">
        <f t="shared" si="3"/>
        <v>93078</v>
      </c>
      <c r="C72" s="32">
        <f>'Application 3'!C72</f>
        <v>601</v>
      </c>
      <c r="D72" s="39">
        <f t="shared" si="0"/>
        <v>646</v>
      </c>
      <c r="E72" s="40">
        <f>ROUND(0.5+SUM(B73:B$122)/B72,2)</f>
        <v>27.09</v>
      </c>
      <c r="F72" s="41">
        <f t="shared" si="4"/>
        <v>96396</v>
      </c>
      <c r="G72" s="32">
        <f>'Application 3'!G72</f>
        <v>297</v>
      </c>
      <c r="H72" s="39">
        <f t="shared" si="1"/>
        <v>308</v>
      </c>
      <c r="I72" s="40">
        <f>ROUND(0.5+SUM(F73:F$122)/F72,2)</f>
        <v>31.99</v>
      </c>
      <c r="J72" s="41">
        <f t="shared" si="5"/>
        <v>94697</v>
      </c>
      <c r="K72" s="32">
        <f>'Application 3'!K72</f>
        <v>452</v>
      </c>
      <c r="L72" s="39">
        <f t="shared" si="2"/>
        <v>477</v>
      </c>
      <c r="M72" s="40">
        <f>ROUND(0.5+SUM(J73:J$122)/J72,2)</f>
        <v>29.52</v>
      </c>
      <c r="O72" s="26"/>
    </row>
    <row r="73" spans="1:15" x14ac:dyDescent="0.2">
      <c r="A73" s="25" t="s">
        <v>69</v>
      </c>
      <c r="B73" s="41">
        <f t="shared" si="3"/>
        <v>92477</v>
      </c>
      <c r="C73" s="32">
        <f>'Application 3'!C73</f>
        <v>659</v>
      </c>
      <c r="D73" s="39">
        <f t="shared" si="0"/>
        <v>713</v>
      </c>
      <c r="E73" s="40">
        <f>ROUND(0.5+SUM(B74:B$122)/B73,2)</f>
        <v>26.26</v>
      </c>
      <c r="F73" s="41">
        <f t="shared" si="4"/>
        <v>96099</v>
      </c>
      <c r="G73" s="32">
        <f>'Application 3'!G73</f>
        <v>314</v>
      </c>
      <c r="H73" s="39">
        <f t="shared" si="1"/>
        <v>327</v>
      </c>
      <c r="I73" s="40">
        <f>ROUND(0.5+SUM(F74:F$122)/F73,2)</f>
        <v>31.09</v>
      </c>
      <c r="J73" s="41">
        <f t="shared" si="5"/>
        <v>94245</v>
      </c>
      <c r="K73" s="32">
        <f>'Application 3'!K73</f>
        <v>491</v>
      </c>
      <c r="L73" s="39">
        <f t="shared" si="2"/>
        <v>521</v>
      </c>
      <c r="M73" s="40">
        <f>ROUND(0.5+SUM(J74:J$122)/J73,2)</f>
        <v>28.66</v>
      </c>
      <c r="O73" s="26"/>
    </row>
    <row r="74" spans="1:15" x14ac:dyDescent="0.2">
      <c r="A74" s="25" t="s">
        <v>70</v>
      </c>
      <c r="B74" s="41">
        <f t="shared" si="3"/>
        <v>91818</v>
      </c>
      <c r="C74" s="32">
        <f>'Application 3'!C74</f>
        <v>719</v>
      </c>
      <c r="D74" s="39">
        <f t="shared" si="0"/>
        <v>783</v>
      </c>
      <c r="E74" s="40">
        <f>ROUND(0.5+SUM(B75:B$122)/B74,2)</f>
        <v>25.45</v>
      </c>
      <c r="F74" s="41">
        <f t="shared" si="4"/>
        <v>95785</v>
      </c>
      <c r="G74" s="32">
        <f>'Application 3'!G74</f>
        <v>346</v>
      </c>
      <c r="H74" s="39">
        <f t="shared" si="1"/>
        <v>361</v>
      </c>
      <c r="I74" s="40">
        <f>ROUND(0.5+SUM(F75:F$122)/F74,2)</f>
        <v>30.19</v>
      </c>
      <c r="J74" s="41">
        <f t="shared" si="5"/>
        <v>93754</v>
      </c>
      <c r="K74" s="32">
        <f>'Application 3'!K74</f>
        <v>537</v>
      </c>
      <c r="L74" s="39">
        <f t="shared" si="2"/>
        <v>573</v>
      </c>
      <c r="M74" s="40">
        <f>ROUND(0.5+SUM(J75:J$122)/J74,2)</f>
        <v>27.81</v>
      </c>
      <c r="O74" s="26"/>
    </row>
    <row r="75" spans="1:15" x14ac:dyDescent="0.2">
      <c r="A75" s="25" t="s">
        <v>71</v>
      </c>
      <c r="B75" s="41">
        <f t="shared" si="3"/>
        <v>91099</v>
      </c>
      <c r="C75" s="32">
        <f>'Application 3'!C75</f>
        <v>761</v>
      </c>
      <c r="D75" s="39">
        <f t="shared" si="0"/>
        <v>835</v>
      </c>
      <c r="E75" s="40">
        <f>ROUND(0.5+SUM(B76:B$122)/B75,2)</f>
        <v>24.64</v>
      </c>
      <c r="F75" s="41">
        <f t="shared" si="4"/>
        <v>95439</v>
      </c>
      <c r="G75" s="32">
        <f>'Application 3'!G75</f>
        <v>365</v>
      </c>
      <c r="H75" s="39">
        <f t="shared" si="1"/>
        <v>382</v>
      </c>
      <c r="I75" s="40">
        <f>ROUND(0.5+SUM(F76:F$122)/F75,2)</f>
        <v>29.3</v>
      </c>
      <c r="J75" s="41">
        <f t="shared" si="5"/>
        <v>93217</v>
      </c>
      <c r="K75" s="32">
        <f>'Application 3'!K75</f>
        <v>568</v>
      </c>
      <c r="L75" s="39">
        <f t="shared" si="2"/>
        <v>609</v>
      </c>
      <c r="M75" s="40">
        <f>ROUND(0.5+SUM(J76:J$122)/J75,2)</f>
        <v>26.97</v>
      </c>
      <c r="O75" s="26"/>
    </row>
    <row r="76" spans="1:15" x14ac:dyDescent="0.2">
      <c r="A76" s="25" t="s">
        <v>72</v>
      </c>
      <c r="B76" s="41">
        <f t="shared" si="3"/>
        <v>90338</v>
      </c>
      <c r="C76" s="32">
        <f>'Application 3'!C76</f>
        <v>819</v>
      </c>
      <c r="D76" s="39">
        <f t="shared" si="0"/>
        <v>907</v>
      </c>
      <c r="E76" s="40">
        <f>ROUND(0.5+SUM(B77:B$122)/B76,2)</f>
        <v>23.85</v>
      </c>
      <c r="F76" s="41">
        <f t="shared" si="4"/>
        <v>95074</v>
      </c>
      <c r="G76" s="32">
        <f>'Application 3'!G76</f>
        <v>393</v>
      </c>
      <c r="H76" s="39">
        <f t="shared" si="1"/>
        <v>413</v>
      </c>
      <c r="I76" s="40">
        <f>ROUND(0.5+SUM(F77:F$122)/F76,2)</f>
        <v>28.41</v>
      </c>
      <c r="J76" s="41">
        <f t="shared" si="5"/>
        <v>92649</v>
      </c>
      <c r="K76" s="32">
        <f>'Application 3'!K76</f>
        <v>611</v>
      </c>
      <c r="L76" s="39">
        <f t="shared" si="2"/>
        <v>659</v>
      </c>
      <c r="M76" s="40">
        <f>ROUND(0.5+SUM(J77:J$122)/J76,2)</f>
        <v>26.13</v>
      </c>
      <c r="O76" s="26"/>
    </row>
    <row r="77" spans="1:15" x14ac:dyDescent="0.2">
      <c r="A77" s="25" t="s">
        <v>73</v>
      </c>
      <c r="B77" s="41">
        <f t="shared" si="3"/>
        <v>89519</v>
      </c>
      <c r="C77" s="32">
        <f>'Application 3'!C77</f>
        <v>884</v>
      </c>
      <c r="D77" s="39">
        <f t="shared" si="0"/>
        <v>987</v>
      </c>
      <c r="E77" s="40">
        <f>ROUND(0.5+SUM(B78:B$122)/B77,2)</f>
        <v>23.06</v>
      </c>
      <c r="F77" s="41">
        <f t="shared" si="4"/>
        <v>94681</v>
      </c>
      <c r="G77" s="32">
        <f>'Application 3'!G77</f>
        <v>414</v>
      </c>
      <c r="H77" s="39">
        <f t="shared" si="1"/>
        <v>437</v>
      </c>
      <c r="I77" s="40">
        <f>ROUND(0.5+SUM(F78:F$122)/F77,2)</f>
        <v>27.53</v>
      </c>
      <c r="J77" s="41">
        <f t="shared" si="5"/>
        <v>92038</v>
      </c>
      <c r="K77" s="32">
        <f>'Application 3'!K77</f>
        <v>655</v>
      </c>
      <c r="L77" s="39">
        <f t="shared" si="2"/>
        <v>712</v>
      </c>
      <c r="M77" s="40">
        <f>ROUND(0.5+SUM(J78:J$122)/J77,2)</f>
        <v>25.3</v>
      </c>
      <c r="O77" s="26"/>
    </row>
    <row r="78" spans="1:15" x14ac:dyDescent="0.2">
      <c r="A78" s="25" t="s">
        <v>74</v>
      </c>
      <c r="B78" s="41">
        <f t="shared" si="3"/>
        <v>88635</v>
      </c>
      <c r="C78" s="32">
        <f>'Application 3'!C78</f>
        <v>941</v>
      </c>
      <c r="D78" s="39">
        <f t="shared" si="0"/>
        <v>1062</v>
      </c>
      <c r="E78" s="40">
        <f>ROUND(0.5+SUM(B79:B$122)/B78,2)</f>
        <v>22.28</v>
      </c>
      <c r="F78" s="41">
        <f t="shared" si="4"/>
        <v>94267</v>
      </c>
      <c r="G78" s="32">
        <f>'Application 3'!G78</f>
        <v>444</v>
      </c>
      <c r="H78" s="39">
        <f t="shared" si="1"/>
        <v>471</v>
      </c>
      <c r="I78" s="40">
        <f>ROUND(0.5+SUM(F79:F$122)/F78,2)</f>
        <v>26.64</v>
      </c>
      <c r="J78" s="41">
        <f t="shared" si="5"/>
        <v>91383</v>
      </c>
      <c r="K78" s="32">
        <f>'Application 3'!K78</f>
        <v>698</v>
      </c>
      <c r="L78" s="39">
        <f t="shared" si="2"/>
        <v>764</v>
      </c>
      <c r="M78" s="40">
        <f>ROUND(0.5+SUM(J79:J$122)/J78,2)</f>
        <v>24.48</v>
      </c>
      <c r="O78" s="26"/>
    </row>
    <row r="79" spans="1:15" x14ac:dyDescent="0.2">
      <c r="A79" s="25" t="s">
        <v>75</v>
      </c>
      <c r="B79" s="41">
        <f t="shared" si="3"/>
        <v>87694</v>
      </c>
      <c r="C79" s="32">
        <f>'Application 3'!C79</f>
        <v>997</v>
      </c>
      <c r="D79" s="39">
        <f t="shared" si="0"/>
        <v>1137</v>
      </c>
      <c r="E79" s="40">
        <f>ROUND(0.5+SUM(B80:B$122)/B79,2)</f>
        <v>21.52</v>
      </c>
      <c r="F79" s="41">
        <f t="shared" si="4"/>
        <v>93823</v>
      </c>
      <c r="G79" s="32">
        <f>'Application 3'!G79</f>
        <v>466</v>
      </c>
      <c r="H79" s="39">
        <f t="shared" si="1"/>
        <v>496.99999999999994</v>
      </c>
      <c r="I79" s="40">
        <f>ROUND(0.5+SUM(F80:F$122)/F79,2)</f>
        <v>25.77</v>
      </c>
      <c r="J79" s="41">
        <f t="shared" si="5"/>
        <v>90685</v>
      </c>
      <c r="K79" s="32">
        <f>'Application 3'!K79</f>
        <v>738</v>
      </c>
      <c r="L79" s="39">
        <f t="shared" si="2"/>
        <v>814</v>
      </c>
      <c r="M79" s="40">
        <f>ROUND(0.5+SUM(J80:J$122)/J79,2)</f>
        <v>23.66</v>
      </c>
      <c r="O79" s="26"/>
    </row>
    <row r="80" spans="1:15" x14ac:dyDescent="0.2">
      <c r="A80" s="25" t="s">
        <v>76</v>
      </c>
      <c r="B80" s="41">
        <f t="shared" si="3"/>
        <v>86697</v>
      </c>
      <c r="C80" s="32">
        <f>'Application 3'!C80</f>
        <v>1054</v>
      </c>
      <c r="D80" s="39">
        <f t="shared" si="0"/>
        <v>1216</v>
      </c>
      <c r="E80" s="40">
        <f>ROUND(0.5+SUM(B81:B$122)/B80,2)</f>
        <v>20.76</v>
      </c>
      <c r="F80" s="41">
        <f t="shared" si="4"/>
        <v>93357</v>
      </c>
      <c r="G80" s="32">
        <f>'Application 3'!G80</f>
        <v>493</v>
      </c>
      <c r="H80" s="39">
        <f t="shared" si="1"/>
        <v>528</v>
      </c>
      <c r="I80" s="40">
        <f>ROUND(0.5+SUM(F81:F$122)/F80,2)</f>
        <v>24.89</v>
      </c>
      <c r="J80" s="41">
        <f t="shared" si="5"/>
        <v>89947</v>
      </c>
      <c r="K80" s="32">
        <f>'Application 3'!K80</f>
        <v>780</v>
      </c>
      <c r="L80" s="39">
        <f t="shared" si="2"/>
        <v>867.00000000000011</v>
      </c>
      <c r="M80" s="40">
        <f>ROUND(0.5+SUM(J81:J$122)/J80,2)</f>
        <v>22.85</v>
      </c>
      <c r="O80" s="26"/>
    </row>
    <row r="81" spans="1:15" x14ac:dyDescent="0.2">
      <c r="A81" s="25" t="s">
        <v>77</v>
      </c>
      <c r="B81" s="41">
        <f t="shared" si="3"/>
        <v>85643</v>
      </c>
      <c r="C81" s="32">
        <f>'Application 3'!C81</f>
        <v>1084</v>
      </c>
      <c r="D81" s="39">
        <f t="shared" si="0"/>
        <v>1266</v>
      </c>
      <c r="E81" s="40">
        <f>ROUND(0.5+SUM(B82:B$122)/B81,2)</f>
        <v>20.010000000000002</v>
      </c>
      <c r="F81" s="41">
        <f t="shared" si="4"/>
        <v>92864</v>
      </c>
      <c r="G81" s="32">
        <f>'Application 3'!G81</f>
        <v>529</v>
      </c>
      <c r="H81" s="39">
        <f t="shared" si="1"/>
        <v>570</v>
      </c>
      <c r="I81" s="40">
        <f>ROUND(0.5+SUM(F82:F$122)/F81,2)</f>
        <v>24.02</v>
      </c>
      <c r="J81" s="41">
        <f t="shared" si="5"/>
        <v>89167</v>
      </c>
      <c r="K81" s="32">
        <f>'Application 3'!K81</f>
        <v>813</v>
      </c>
      <c r="L81" s="39">
        <f t="shared" si="2"/>
        <v>912</v>
      </c>
      <c r="M81" s="40">
        <f>ROUND(0.5+SUM(J82:J$122)/J81,2)</f>
        <v>22.05</v>
      </c>
      <c r="O81" s="26"/>
    </row>
    <row r="82" spans="1:15" x14ac:dyDescent="0.2">
      <c r="A82" s="25" t="s">
        <v>78</v>
      </c>
      <c r="B82" s="41">
        <f t="shared" si="3"/>
        <v>84559</v>
      </c>
      <c r="C82" s="32">
        <f>'Application 3'!C82</f>
        <v>1142</v>
      </c>
      <c r="D82" s="39">
        <f t="shared" ref="D82:D121" si="6">100000*ROUND(C82/B82,5)</f>
        <v>1351</v>
      </c>
      <c r="E82" s="40">
        <f>ROUND(0.5+SUM(B83:B$122)/B82,2)</f>
        <v>19.260000000000002</v>
      </c>
      <c r="F82" s="41">
        <f t="shared" si="4"/>
        <v>92335</v>
      </c>
      <c r="G82" s="32">
        <f>'Application 3'!G82</f>
        <v>566</v>
      </c>
      <c r="H82" s="39">
        <f t="shared" ref="H82:H121" si="7">100000*ROUND(G82/F82,5)</f>
        <v>613</v>
      </c>
      <c r="I82" s="40">
        <f>ROUND(0.5+SUM(F83:F$122)/F82,2)</f>
        <v>23.16</v>
      </c>
      <c r="J82" s="41">
        <f t="shared" si="5"/>
        <v>88354</v>
      </c>
      <c r="K82" s="32">
        <f>'Application 3'!K82</f>
        <v>861</v>
      </c>
      <c r="L82" s="39">
        <f t="shared" ref="L82:L121" si="8">100000*ROUND(K82/J82,5)</f>
        <v>974</v>
      </c>
      <c r="M82" s="40">
        <f>ROUND(0.5+SUM(J83:J$122)/J82,2)</f>
        <v>21.25</v>
      </c>
      <c r="O82" s="26"/>
    </row>
    <row r="83" spans="1:15" x14ac:dyDescent="0.2">
      <c r="A83" s="25" t="s">
        <v>79</v>
      </c>
      <c r="B83" s="41">
        <f t="shared" ref="B83:B121" si="9">B82-C82</f>
        <v>83417</v>
      </c>
      <c r="C83" s="32">
        <f>'Application 3'!C83</f>
        <v>1181</v>
      </c>
      <c r="D83" s="39">
        <f t="shared" si="6"/>
        <v>1416</v>
      </c>
      <c r="E83" s="40">
        <f>ROUND(0.5+SUM(B84:B$122)/B83,2)</f>
        <v>18.52</v>
      </c>
      <c r="F83" s="41">
        <f t="shared" ref="F83:F121" si="10">F82-G82</f>
        <v>91769</v>
      </c>
      <c r="G83" s="32">
        <f>'Application 3'!G83</f>
        <v>584</v>
      </c>
      <c r="H83" s="39">
        <f t="shared" si="7"/>
        <v>636</v>
      </c>
      <c r="I83" s="40">
        <f>ROUND(0.5+SUM(F84:F$122)/F83,2)</f>
        <v>22.3</v>
      </c>
      <c r="J83" s="41">
        <f t="shared" ref="J83:J121" si="11">J82-K82</f>
        <v>87493</v>
      </c>
      <c r="K83" s="32">
        <f>'Application 3'!K83</f>
        <v>890</v>
      </c>
      <c r="L83" s="39">
        <f t="shared" si="8"/>
        <v>1017</v>
      </c>
      <c r="M83" s="40">
        <f>ROUND(0.5+SUM(J84:J$122)/J83,2)</f>
        <v>20.45</v>
      </c>
      <c r="O83" s="26"/>
    </row>
    <row r="84" spans="1:15" x14ac:dyDescent="0.2">
      <c r="A84" s="25" t="s">
        <v>80</v>
      </c>
      <c r="B84" s="41">
        <f t="shared" si="9"/>
        <v>82236</v>
      </c>
      <c r="C84" s="32">
        <f>'Application 3'!C84</f>
        <v>1233</v>
      </c>
      <c r="D84" s="39">
        <f t="shared" si="6"/>
        <v>1499</v>
      </c>
      <c r="E84" s="40">
        <f>ROUND(0.5+SUM(B85:B$122)/B84,2)</f>
        <v>17.77</v>
      </c>
      <c r="F84" s="41">
        <f t="shared" si="10"/>
        <v>91185</v>
      </c>
      <c r="G84" s="32">
        <f>'Application 3'!G84</f>
        <v>614</v>
      </c>
      <c r="H84" s="39">
        <f t="shared" si="7"/>
        <v>673</v>
      </c>
      <c r="I84" s="40">
        <f>ROUND(0.5+SUM(F85:F$122)/F84,2)</f>
        <v>21.44</v>
      </c>
      <c r="J84" s="41">
        <f t="shared" si="11"/>
        <v>86603</v>
      </c>
      <c r="K84" s="32">
        <f>'Application 3'!K84</f>
        <v>931</v>
      </c>
      <c r="L84" s="39">
        <f t="shared" si="8"/>
        <v>1075</v>
      </c>
      <c r="M84" s="40">
        <f>ROUND(0.5+SUM(J85:J$122)/J84,2)</f>
        <v>19.66</v>
      </c>
      <c r="O84" s="26"/>
    </row>
    <row r="85" spans="1:15" x14ac:dyDescent="0.2">
      <c r="A85" s="25" t="s">
        <v>81</v>
      </c>
      <c r="B85" s="41">
        <f t="shared" si="9"/>
        <v>81003</v>
      </c>
      <c r="C85" s="32">
        <f>'Application 3'!C85</f>
        <v>1309</v>
      </c>
      <c r="D85" s="39">
        <f t="shared" si="6"/>
        <v>1616</v>
      </c>
      <c r="E85" s="40">
        <f>ROUND(0.5+SUM(B86:B$122)/B85,2)</f>
        <v>17.04</v>
      </c>
      <c r="F85" s="41">
        <f t="shared" si="10"/>
        <v>90571</v>
      </c>
      <c r="G85" s="32">
        <f>'Application 3'!G85</f>
        <v>666</v>
      </c>
      <c r="H85" s="39">
        <f t="shared" si="7"/>
        <v>735</v>
      </c>
      <c r="I85" s="40">
        <f>ROUND(0.5+SUM(F86:F$122)/F85,2)</f>
        <v>20.58</v>
      </c>
      <c r="J85" s="41">
        <f t="shared" si="11"/>
        <v>85672</v>
      </c>
      <c r="K85" s="32">
        <f>'Application 3'!K85</f>
        <v>995</v>
      </c>
      <c r="L85" s="39">
        <f t="shared" si="8"/>
        <v>1161</v>
      </c>
      <c r="M85" s="40">
        <f>ROUND(0.5+SUM(J86:J$122)/J85,2)</f>
        <v>18.86</v>
      </c>
      <c r="O85" s="26"/>
    </row>
    <row r="86" spans="1:15" x14ac:dyDescent="0.2">
      <c r="A86" s="25" t="s">
        <v>82</v>
      </c>
      <c r="B86" s="41">
        <f t="shared" si="9"/>
        <v>79694</v>
      </c>
      <c r="C86" s="32">
        <f>'Application 3'!C86</f>
        <v>1390</v>
      </c>
      <c r="D86" s="39">
        <f t="shared" si="6"/>
        <v>1744</v>
      </c>
      <c r="E86" s="40">
        <f>ROUND(0.5+SUM(B87:B$122)/B86,2)</f>
        <v>16.309999999999999</v>
      </c>
      <c r="F86" s="41">
        <f t="shared" si="10"/>
        <v>89905</v>
      </c>
      <c r="G86" s="32">
        <f>'Application 3'!G86</f>
        <v>725</v>
      </c>
      <c r="H86" s="39">
        <f t="shared" si="7"/>
        <v>806</v>
      </c>
      <c r="I86" s="40">
        <f>ROUND(0.5+SUM(F87:F$122)/F86,2)</f>
        <v>19.73</v>
      </c>
      <c r="J86" s="41">
        <f t="shared" si="11"/>
        <v>84677</v>
      </c>
      <c r="K86" s="32">
        <f>'Application 3'!K86</f>
        <v>1066</v>
      </c>
      <c r="L86" s="39">
        <f t="shared" si="8"/>
        <v>1259</v>
      </c>
      <c r="M86" s="40">
        <f>ROUND(0.5+SUM(J87:J$122)/J86,2)</f>
        <v>18.079999999999998</v>
      </c>
      <c r="O86" s="26"/>
    </row>
    <row r="87" spans="1:15" x14ac:dyDescent="0.2">
      <c r="A87" s="25" t="s">
        <v>83</v>
      </c>
      <c r="B87" s="41">
        <f t="shared" si="9"/>
        <v>78304</v>
      </c>
      <c r="C87" s="32">
        <f>'Application 3'!C87</f>
        <v>1480</v>
      </c>
      <c r="D87" s="39">
        <f t="shared" si="6"/>
        <v>1890</v>
      </c>
      <c r="E87" s="40">
        <f>ROUND(0.5+SUM(B88:B$122)/B87,2)</f>
        <v>15.59</v>
      </c>
      <c r="F87" s="41">
        <f t="shared" si="10"/>
        <v>89180</v>
      </c>
      <c r="G87" s="32">
        <f>'Application 3'!G87</f>
        <v>788</v>
      </c>
      <c r="H87" s="39">
        <f t="shared" si="7"/>
        <v>884.00000000000011</v>
      </c>
      <c r="I87" s="40">
        <f>ROUND(0.5+SUM(F88:F$122)/F87,2)</f>
        <v>18.88</v>
      </c>
      <c r="J87" s="41">
        <f t="shared" si="11"/>
        <v>83611</v>
      </c>
      <c r="K87" s="32">
        <f>'Application 3'!K87</f>
        <v>1142</v>
      </c>
      <c r="L87" s="39">
        <f t="shared" si="8"/>
        <v>1366</v>
      </c>
      <c r="M87" s="40">
        <f>ROUND(0.5+SUM(J88:J$122)/J87,2)</f>
        <v>17.3</v>
      </c>
      <c r="O87" s="26"/>
    </row>
    <row r="88" spans="1:15" x14ac:dyDescent="0.2">
      <c r="A88" s="25" t="s">
        <v>84</v>
      </c>
      <c r="B88" s="41">
        <f t="shared" si="9"/>
        <v>76824</v>
      </c>
      <c r="C88" s="32">
        <f>'Application 3'!C88</f>
        <v>1518</v>
      </c>
      <c r="D88" s="39">
        <f t="shared" si="6"/>
        <v>1976</v>
      </c>
      <c r="E88" s="40">
        <f>ROUND(0.5+SUM(B89:B$122)/B88,2)</f>
        <v>14.88</v>
      </c>
      <c r="F88" s="41">
        <f t="shared" si="10"/>
        <v>88392</v>
      </c>
      <c r="G88" s="32">
        <f>'Application 3'!G88</f>
        <v>854</v>
      </c>
      <c r="H88" s="39">
        <f t="shared" si="7"/>
        <v>966</v>
      </c>
      <c r="I88" s="40">
        <f>ROUND(0.5+SUM(F89:F$122)/F88,2)</f>
        <v>18.05</v>
      </c>
      <c r="J88" s="41">
        <f t="shared" si="11"/>
        <v>82469</v>
      </c>
      <c r="K88" s="32">
        <f>'Application 3'!K88</f>
        <v>1194</v>
      </c>
      <c r="L88" s="39">
        <f t="shared" si="8"/>
        <v>1448</v>
      </c>
      <c r="M88" s="40">
        <f>ROUND(0.5+SUM(J89:J$122)/J88,2)</f>
        <v>16.54</v>
      </c>
      <c r="O88" s="26"/>
    </row>
    <row r="89" spans="1:15" x14ac:dyDescent="0.2">
      <c r="A89" s="25" t="s">
        <v>85</v>
      </c>
      <c r="B89" s="41">
        <f t="shared" si="9"/>
        <v>75306</v>
      </c>
      <c r="C89" s="32">
        <f>'Application 3'!C89</f>
        <v>1621</v>
      </c>
      <c r="D89" s="39">
        <f t="shared" si="6"/>
        <v>2153</v>
      </c>
      <c r="E89" s="40">
        <f>ROUND(0.5+SUM(B90:B$122)/B89,2)</f>
        <v>14.17</v>
      </c>
      <c r="F89" s="41">
        <f t="shared" si="10"/>
        <v>87538</v>
      </c>
      <c r="G89" s="32">
        <f>'Application 3'!G89</f>
        <v>933</v>
      </c>
      <c r="H89" s="39">
        <f t="shared" si="7"/>
        <v>1066</v>
      </c>
      <c r="I89" s="40">
        <f>ROUND(0.5+SUM(F90:F$122)/F89,2)</f>
        <v>17.22</v>
      </c>
      <c r="J89" s="41">
        <f t="shared" si="11"/>
        <v>81275</v>
      </c>
      <c r="K89" s="32">
        <f>'Application 3'!K89</f>
        <v>1285</v>
      </c>
      <c r="L89" s="39">
        <f t="shared" si="8"/>
        <v>1581</v>
      </c>
      <c r="M89" s="40">
        <f>ROUND(0.5+SUM(J90:J$122)/J89,2)</f>
        <v>15.77</v>
      </c>
      <c r="O89" s="26"/>
    </row>
    <row r="90" spans="1:15" x14ac:dyDescent="0.2">
      <c r="A90" s="25" t="s">
        <v>86</v>
      </c>
      <c r="B90" s="41">
        <f t="shared" si="9"/>
        <v>73685</v>
      </c>
      <c r="C90" s="32">
        <f>'Application 3'!C90</f>
        <v>1723</v>
      </c>
      <c r="D90" s="39">
        <f t="shared" si="6"/>
        <v>2338</v>
      </c>
      <c r="E90" s="40">
        <f>ROUND(0.5+SUM(B91:B$122)/B90,2)</f>
        <v>13.47</v>
      </c>
      <c r="F90" s="41">
        <f t="shared" si="10"/>
        <v>86605</v>
      </c>
      <c r="G90" s="32">
        <f>'Application 3'!G90</f>
        <v>1014</v>
      </c>
      <c r="H90" s="39">
        <f t="shared" si="7"/>
        <v>1171</v>
      </c>
      <c r="I90" s="40">
        <f>ROUND(0.5+SUM(F91:F$122)/F90,2)</f>
        <v>16.399999999999999</v>
      </c>
      <c r="J90" s="41">
        <f t="shared" si="11"/>
        <v>79990</v>
      </c>
      <c r="K90" s="32">
        <f>'Application 3'!K90</f>
        <v>1377</v>
      </c>
      <c r="L90" s="39">
        <f t="shared" si="8"/>
        <v>1721</v>
      </c>
      <c r="M90" s="40">
        <f>ROUND(0.5+SUM(J91:J$122)/J90,2)</f>
        <v>15.02</v>
      </c>
      <c r="O90" s="26"/>
    </row>
    <row r="91" spans="1:15" x14ac:dyDescent="0.2">
      <c r="A91" s="25" t="s">
        <v>87</v>
      </c>
      <c r="B91" s="41">
        <f t="shared" si="9"/>
        <v>71962</v>
      </c>
      <c r="C91" s="32">
        <f>'Application 3'!C91</f>
        <v>1814</v>
      </c>
      <c r="D91" s="39">
        <f t="shared" si="6"/>
        <v>2521</v>
      </c>
      <c r="E91" s="40">
        <f>ROUND(0.5+SUM(B92:B$122)/B91,2)</f>
        <v>12.78</v>
      </c>
      <c r="F91" s="41">
        <f t="shared" si="10"/>
        <v>85591</v>
      </c>
      <c r="G91" s="32">
        <f>'Application 3'!G91</f>
        <v>1084</v>
      </c>
      <c r="H91" s="39">
        <f t="shared" si="7"/>
        <v>1266</v>
      </c>
      <c r="I91" s="40">
        <f>ROUND(0.5+SUM(F92:F$122)/F91,2)</f>
        <v>15.59</v>
      </c>
      <c r="J91" s="41">
        <f t="shared" si="11"/>
        <v>78613</v>
      </c>
      <c r="K91" s="32">
        <f>'Application 3'!K91</f>
        <v>1458</v>
      </c>
      <c r="L91" s="39">
        <f t="shared" si="8"/>
        <v>1855</v>
      </c>
      <c r="M91" s="40">
        <f>ROUND(0.5+SUM(J92:J$122)/J91,2)</f>
        <v>14.27</v>
      </c>
      <c r="O91" s="26"/>
    </row>
    <row r="92" spans="1:15" x14ac:dyDescent="0.2">
      <c r="A92" s="25" t="s">
        <v>88</v>
      </c>
      <c r="B92" s="41">
        <f t="shared" si="9"/>
        <v>70148</v>
      </c>
      <c r="C92" s="32">
        <f>'Application 3'!C92</f>
        <v>1935</v>
      </c>
      <c r="D92" s="39">
        <f t="shared" si="6"/>
        <v>2758</v>
      </c>
      <c r="E92" s="40">
        <f>ROUND(0.5+SUM(B93:B$122)/B92,2)</f>
        <v>12.1</v>
      </c>
      <c r="F92" s="41">
        <f t="shared" si="10"/>
        <v>84507</v>
      </c>
      <c r="G92" s="32">
        <f>'Application 3'!G92</f>
        <v>1203</v>
      </c>
      <c r="H92" s="39">
        <f t="shared" si="7"/>
        <v>1424</v>
      </c>
      <c r="I92" s="40">
        <f>ROUND(0.5+SUM(F93:F$122)/F92,2)</f>
        <v>14.78</v>
      </c>
      <c r="J92" s="41">
        <f t="shared" si="11"/>
        <v>77155</v>
      </c>
      <c r="K92" s="32">
        <f>'Application 3'!K92</f>
        <v>1578</v>
      </c>
      <c r="L92" s="39">
        <f t="shared" si="8"/>
        <v>2045</v>
      </c>
      <c r="M92" s="40">
        <f>ROUND(0.5+SUM(J93:J$122)/J92,2)</f>
        <v>13.53</v>
      </c>
      <c r="O92" s="26"/>
    </row>
    <row r="93" spans="1:15" x14ac:dyDescent="0.2">
      <c r="A93" s="25" t="s">
        <v>89</v>
      </c>
      <c r="B93" s="41">
        <f t="shared" si="9"/>
        <v>68213</v>
      </c>
      <c r="C93" s="32">
        <f>'Application 3'!C93</f>
        <v>2074</v>
      </c>
      <c r="D93" s="39">
        <f t="shared" si="6"/>
        <v>3040</v>
      </c>
      <c r="E93" s="40">
        <f>ROUND(0.5+SUM(B94:B$122)/B93,2)</f>
        <v>11.43</v>
      </c>
      <c r="F93" s="41">
        <f t="shared" si="10"/>
        <v>83304</v>
      </c>
      <c r="G93" s="32">
        <f>'Application 3'!G93</f>
        <v>1358</v>
      </c>
      <c r="H93" s="39">
        <f t="shared" si="7"/>
        <v>1629.9999999999998</v>
      </c>
      <c r="I93" s="40">
        <f>ROUND(0.5+SUM(F94:F$122)/F93,2)</f>
        <v>13.99</v>
      </c>
      <c r="J93" s="41">
        <f t="shared" si="11"/>
        <v>75577</v>
      </c>
      <c r="K93" s="32">
        <f>'Application 3'!K93</f>
        <v>1725</v>
      </c>
      <c r="L93" s="39">
        <f t="shared" si="8"/>
        <v>2282</v>
      </c>
      <c r="M93" s="40">
        <f>ROUND(0.5+SUM(J94:J$122)/J93,2)</f>
        <v>12.81</v>
      </c>
      <c r="O93" s="26"/>
    </row>
    <row r="94" spans="1:15" x14ac:dyDescent="0.2">
      <c r="A94" s="25" t="s">
        <v>90</v>
      </c>
      <c r="B94" s="41">
        <f t="shared" si="9"/>
        <v>66139</v>
      </c>
      <c r="C94" s="32">
        <f>'Application 3'!C94</f>
        <v>2218</v>
      </c>
      <c r="D94" s="39">
        <f t="shared" si="6"/>
        <v>3354</v>
      </c>
      <c r="E94" s="40">
        <f>ROUND(0.5+SUM(B95:B$122)/B94,2)</f>
        <v>10.77</v>
      </c>
      <c r="F94" s="41">
        <f t="shared" si="10"/>
        <v>81946</v>
      </c>
      <c r="G94" s="32">
        <f>'Application 3'!G94</f>
        <v>1474</v>
      </c>
      <c r="H94" s="39">
        <f t="shared" si="7"/>
        <v>1799</v>
      </c>
      <c r="I94" s="40">
        <f>ROUND(0.5+SUM(F95:F$122)/F94,2)</f>
        <v>13.21</v>
      </c>
      <c r="J94" s="41">
        <f t="shared" si="11"/>
        <v>73852</v>
      </c>
      <c r="K94" s="32">
        <f>'Application 3'!K94</f>
        <v>1854</v>
      </c>
      <c r="L94" s="39">
        <f t="shared" si="8"/>
        <v>2510</v>
      </c>
      <c r="M94" s="40">
        <f>ROUND(0.5+SUM(J95:J$122)/J94,2)</f>
        <v>12.09</v>
      </c>
      <c r="O94" s="26"/>
    </row>
    <row r="95" spans="1:15" x14ac:dyDescent="0.2">
      <c r="A95" s="25" t="s">
        <v>91</v>
      </c>
      <c r="B95" s="41">
        <f t="shared" si="9"/>
        <v>63921</v>
      </c>
      <c r="C95" s="32">
        <f>'Application 3'!C95</f>
        <v>2380</v>
      </c>
      <c r="D95" s="39">
        <f t="shared" si="6"/>
        <v>3723</v>
      </c>
      <c r="E95" s="40">
        <f>ROUND(0.5+SUM(B96:B$122)/B95,2)</f>
        <v>10.130000000000001</v>
      </c>
      <c r="F95" s="41">
        <f t="shared" si="10"/>
        <v>80472</v>
      </c>
      <c r="G95" s="32">
        <f>'Application 3'!G95</f>
        <v>1626</v>
      </c>
      <c r="H95" s="39">
        <f t="shared" si="7"/>
        <v>2020.9999999999998</v>
      </c>
      <c r="I95" s="40">
        <f>ROUND(0.5+SUM(F96:F$122)/F95,2)</f>
        <v>12.44</v>
      </c>
      <c r="J95" s="41">
        <f t="shared" si="11"/>
        <v>71998</v>
      </c>
      <c r="K95" s="32">
        <f>'Application 3'!K95</f>
        <v>2012</v>
      </c>
      <c r="L95" s="39">
        <f t="shared" si="8"/>
        <v>2795</v>
      </c>
      <c r="M95" s="40">
        <f>ROUND(0.5+SUM(J96:J$122)/J95,2)</f>
        <v>11.39</v>
      </c>
      <c r="O95" s="26"/>
    </row>
    <row r="96" spans="1:15" x14ac:dyDescent="0.2">
      <c r="A96" s="25" t="s">
        <v>92</v>
      </c>
      <c r="B96" s="41">
        <f t="shared" si="9"/>
        <v>61541</v>
      </c>
      <c r="C96" s="32">
        <f>'Application 3'!C96</f>
        <v>2584</v>
      </c>
      <c r="D96" s="39">
        <f t="shared" si="6"/>
        <v>4199</v>
      </c>
      <c r="E96" s="40">
        <f>ROUND(0.5+SUM(B97:B$122)/B96,2)</f>
        <v>9.5</v>
      </c>
      <c r="F96" s="41">
        <f t="shared" si="10"/>
        <v>78846</v>
      </c>
      <c r="G96" s="32">
        <f>'Application 3'!G96</f>
        <v>1826</v>
      </c>
      <c r="H96" s="39">
        <f t="shared" si="7"/>
        <v>2316</v>
      </c>
      <c r="I96" s="40">
        <f>ROUND(0.5+SUM(F97:F$122)/F96,2)</f>
        <v>11.69</v>
      </c>
      <c r="J96" s="41">
        <f t="shared" si="11"/>
        <v>69986</v>
      </c>
      <c r="K96" s="32">
        <f>'Application 3'!K96</f>
        <v>2214</v>
      </c>
      <c r="L96" s="39">
        <f t="shared" si="8"/>
        <v>3163</v>
      </c>
      <c r="M96" s="40">
        <f>ROUND(0.5+SUM(J97:J$122)/J96,2)</f>
        <v>10.7</v>
      </c>
      <c r="O96" s="26"/>
    </row>
    <row r="97" spans="1:15" x14ac:dyDescent="0.2">
      <c r="A97" s="25" t="s">
        <v>93</v>
      </c>
      <c r="B97" s="41">
        <f t="shared" si="9"/>
        <v>58957</v>
      </c>
      <c r="C97" s="32">
        <f>'Application 3'!C97</f>
        <v>2760</v>
      </c>
      <c r="D97" s="39">
        <f t="shared" si="6"/>
        <v>4681</v>
      </c>
      <c r="E97" s="40">
        <f>ROUND(0.5+SUM(B98:B$122)/B97,2)</f>
        <v>8.89</v>
      </c>
      <c r="F97" s="41">
        <f t="shared" si="10"/>
        <v>77020</v>
      </c>
      <c r="G97" s="32">
        <f>'Application 3'!G97</f>
        <v>2059</v>
      </c>
      <c r="H97" s="39">
        <f t="shared" si="7"/>
        <v>2673</v>
      </c>
      <c r="I97" s="40">
        <f>ROUND(0.5+SUM(F98:F$122)/F97,2)</f>
        <v>10.96</v>
      </c>
      <c r="J97" s="41">
        <f t="shared" si="11"/>
        <v>67772</v>
      </c>
      <c r="K97" s="32">
        <f>'Application 3'!K97</f>
        <v>2418</v>
      </c>
      <c r="L97" s="39">
        <f t="shared" si="8"/>
        <v>3568.0000000000005</v>
      </c>
      <c r="M97" s="40">
        <f>ROUND(0.5+SUM(J98:J$122)/J97,2)</f>
        <v>10.039999999999999</v>
      </c>
      <c r="O97" s="26"/>
    </row>
    <row r="98" spans="1:15" x14ac:dyDescent="0.2">
      <c r="A98" s="25" t="s">
        <v>94</v>
      </c>
      <c r="B98" s="41">
        <f t="shared" si="9"/>
        <v>56197</v>
      </c>
      <c r="C98" s="32">
        <f>'Application 3'!C98</f>
        <v>2990</v>
      </c>
      <c r="D98" s="39">
        <f t="shared" si="6"/>
        <v>5321</v>
      </c>
      <c r="E98" s="40">
        <f>ROUND(0.5+SUM(B99:B$122)/B98,2)</f>
        <v>8.31</v>
      </c>
      <c r="F98" s="41">
        <f t="shared" si="10"/>
        <v>74961</v>
      </c>
      <c r="G98" s="32">
        <f>'Application 3'!G98</f>
        <v>2310</v>
      </c>
      <c r="H98" s="39">
        <f t="shared" si="7"/>
        <v>3082</v>
      </c>
      <c r="I98" s="40">
        <f>ROUND(0.5+SUM(F99:F$122)/F98,2)</f>
        <v>10.24</v>
      </c>
      <c r="J98" s="41">
        <f t="shared" si="11"/>
        <v>65354</v>
      </c>
      <c r="K98" s="32">
        <f>'Application 3'!K98</f>
        <v>2658</v>
      </c>
      <c r="L98" s="39">
        <f t="shared" si="8"/>
        <v>4067</v>
      </c>
      <c r="M98" s="40">
        <f>ROUND(0.5+SUM(J99:J$122)/J98,2)</f>
        <v>9.39</v>
      </c>
      <c r="O98" s="26"/>
    </row>
    <row r="99" spans="1:15" x14ac:dyDescent="0.2">
      <c r="A99" s="25" t="s">
        <v>95</v>
      </c>
      <c r="B99" s="41">
        <f t="shared" si="9"/>
        <v>53207</v>
      </c>
      <c r="C99" s="32">
        <f>'Application 3'!C99</f>
        <v>3170</v>
      </c>
      <c r="D99" s="39">
        <f t="shared" si="6"/>
        <v>5958</v>
      </c>
      <c r="E99" s="40">
        <f>ROUND(0.5+SUM(B100:B$122)/B99,2)</f>
        <v>7.75</v>
      </c>
      <c r="F99" s="41">
        <f t="shared" si="10"/>
        <v>72651</v>
      </c>
      <c r="G99" s="32">
        <f>'Application 3'!G99</f>
        <v>2560</v>
      </c>
      <c r="H99" s="39">
        <f t="shared" si="7"/>
        <v>3524</v>
      </c>
      <c r="I99" s="40">
        <f>ROUND(0.5+SUM(F100:F$122)/F99,2)</f>
        <v>9.5500000000000007</v>
      </c>
      <c r="J99" s="41">
        <f t="shared" si="11"/>
        <v>62696</v>
      </c>
      <c r="K99" s="32">
        <f>'Application 3'!K99</f>
        <v>2873</v>
      </c>
      <c r="L99" s="39">
        <f t="shared" si="8"/>
        <v>4582</v>
      </c>
      <c r="M99" s="40">
        <f>ROUND(0.5+SUM(J100:J$122)/J99,2)</f>
        <v>8.77</v>
      </c>
      <c r="O99" s="26"/>
    </row>
    <row r="100" spans="1:15" x14ac:dyDescent="0.2">
      <c r="A100" s="25" t="s">
        <v>96</v>
      </c>
      <c r="B100" s="41">
        <f t="shared" si="9"/>
        <v>50037</v>
      </c>
      <c r="C100" s="32">
        <f>'Application 3'!C100</f>
        <v>3364</v>
      </c>
      <c r="D100" s="39">
        <f t="shared" si="6"/>
        <v>6723</v>
      </c>
      <c r="E100" s="40">
        <f>ROUND(0.5+SUM(B101:B$122)/B100,2)</f>
        <v>7.2</v>
      </c>
      <c r="F100" s="41">
        <f t="shared" si="10"/>
        <v>70091</v>
      </c>
      <c r="G100" s="32">
        <f>'Application 3'!G100</f>
        <v>2886</v>
      </c>
      <c r="H100" s="39">
        <f t="shared" si="7"/>
        <v>4118</v>
      </c>
      <c r="I100" s="40">
        <f>ROUND(0.5+SUM(F101:F$122)/F100,2)</f>
        <v>8.8800000000000008</v>
      </c>
      <c r="J100" s="41">
        <f t="shared" si="11"/>
        <v>59823</v>
      </c>
      <c r="K100" s="32">
        <f>'Application 3'!K100</f>
        <v>3130</v>
      </c>
      <c r="L100" s="39">
        <f t="shared" si="8"/>
        <v>5232</v>
      </c>
      <c r="M100" s="40">
        <f>ROUND(0.5+SUM(J101:J$122)/J100,2)</f>
        <v>8.16</v>
      </c>
      <c r="O100" s="26"/>
    </row>
    <row r="101" spans="1:15" x14ac:dyDescent="0.2">
      <c r="A101" s="25" t="s">
        <v>97</v>
      </c>
      <c r="B101" s="41">
        <f t="shared" si="9"/>
        <v>46673</v>
      </c>
      <c r="C101" s="32">
        <f>'Application 3'!C101</f>
        <v>3563</v>
      </c>
      <c r="D101" s="39">
        <f t="shared" si="6"/>
        <v>7634.0000000000009</v>
      </c>
      <c r="E101" s="40">
        <f>ROUND(0.5+SUM(B102:B$122)/B101,2)</f>
        <v>6.69</v>
      </c>
      <c r="F101" s="41">
        <f t="shared" si="10"/>
        <v>67205</v>
      </c>
      <c r="G101" s="32">
        <f>'Application 3'!G101</f>
        <v>3204</v>
      </c>
      <c r="H101" s="39">
        <f t="shared" si="7"/>
        <v>4768</v>
      </c>
      <c r="I101" s="40">
        <f>ROUND(0.5+SUM(F102:F$122)/F101,2)</f>
        <v>8.24</v>
      </c>
      <c r="J101" s="41">
        <f t="shared" si="11"/>
        <v>56693</v>
      </c>
      <c r="K101" s="32">
        <f>'Application 3'!K101</f>
        <v>3388</v>
      </c>
      <c r="L101" s="39">
        <f t="shared" si="8"/>
        <v>5976</v>
      </c>
      <c r="M101" s="40">
        <f>ROUND(0.5+SUM(J102:J$122)/J101,2)</f>
        <v>7.59</v>
      </c>
      <c r="O101" s="26"/>
    </row>
    <row r="102" spans="1:15" x14ac:dyDescent="0.2">
      <c r="A102" s="25" t="s">
        <v>98</v>
      </c>
      <c r="B102" s="41">
        <f t="shared" si="9"/>
        <v>43110</v>
      </c>
      <c r="C102" s="32">
        <f>'Application 3'!C102</f>
        <v>3745</v>
      </c>
      <c r="D102" s="39">
        <f t="shared" si="6"/>
        <v>8687</v>
      </c>
      <c r="E102" s="40">
        <f>ROUND(0.5+SUM(B103:B$122)/B102,2)</f>
        <v>6.2</v>
      </c>
      <c r="F102" s="41">
        <f t="shared" si="10"/>
        <v>64001</v>
      </c>
      <c r="G102" s="32">
        <f>'Application 3'!G102</f>
        <v>3559</v>
      </c>
      <c r="H102" s="39">
        <f t="shared" si="7"/>
        <v>5561</v>
      </c>
      <c r="I102" s="40">
        <f>ROUND(0.5+SUM(F103:F$122)/F102,2)</f>
        <v>7.63</v>
      </c>
      <c r="J102" s="41">
        <f t="shared" si="11"/>
        <v>53305</v>
      </c>
      <c r="K102" s="32">
        <f>'Application 3'!K102</f>
        <v>3654</v>
      </c>
      <c r="L102" s="39">
        <f t="shared" si="8"/>
        <v>6855</v>
      </c>
      <c r="M102" s="40">
        <f>ROUND(0.5+SUM(J103:J$122)/J102,2)</f>
        <v>7.04</v>
      </c>
      <c r="O102" s="26"/>
    </row>
    <row r="103" spans="1:15" x14ac:dyDescent="0.2">
      <c r="A103" s="25" t="s">
        <v>99</v>
      </c>
      <c r="B103" s="41">
        <f t="shared" si="9"/>
        <v>39365</v>
      </c>
      <c r="C103" s="32">
        <f>'Application 3'!C103</f>
        <v>3840</v>
      </c>
      <c r="D103" s="39">
        <f t="shared" si="6"/>
        <v>9755</v>
      </c>
      <c r="E103" s="40">
        <f>ROUND(0.5+SUM(B104:B$122)/B103,2)</f>
        <v>5.74</v>
      </c>
      <c r="F103" s="41">
        <f t="shared" si="10"/>
        <v>60442</v>
      </c>
      <c r="G103" s="32">
        <f>'Application 3'!G103</f>
        <v>3906</v>
      </c>
      <c r="H103" s="39">
        <f t="shared" si="7"/>
        <v>6462</v>
      </c>
      <c r="I103" s="40">
        <f>ROUND(0.5+SUM(F104:F$122)/F103,2)</f>
        <v>7.05</v>
      </c>
      <c r="J103" s="41">
        <f t="shared" si="11"/>
        <v>49651</v>
      </c>
      <c r="K103" s="32">
        <f>'Application 3'!K103</f>
        <v>3873</v>
      </c>
      <c r="L103" s="39">
        <f t="shared" si="8"/>
        <v>7800</v>
      </c>
      <c r="M103" s="40">
        <f>ROUND(0.5+SUM(J104:J$122)/J103,2)</f>
        <v>6.52</v>
      </c>
      <c r="O103" s="26"/>
    </row>
    <row r="104" spans="1:15" x14ac:dyDescent="0.2">
      <c r="A104" s="25" t="s">
        <v>100</v>
      </c>
      <c r="B104" s="41">
        <f t="shared" si="9"/>
        <v>35525</v>
      </c>
      <c r="C104" s="32">
        <f>'Application 3'!C104</f>
        <v>3949</v>
      </c>
      <c r="D104" s="39">
        <f t="shared" si="6"/>
        <v>11116</v>
      </c>
      <c r="E104" s="40">
        <f>ROUND(0.5+SUM(B105:B$122)/B104,2)</f>
        <v>5.31</v>
      </c>
      <c r="F104" s="41">
        <f t="shared" si="10"/>
        <v>56536</v>
      </c>
      <c r="G104" s="32">
        <f>'Application 3'!G104</f>
        <v>4216</v>
      </c>
      <c r="H104" s="39">
        <f t="shared" si="7"/>
        <v>7457</v>
      </c>
      <c r="I104" s="40">
        <f>ROUND(0.5+SUM(F105:F$122)/F104,2)</f>
        <v>6.5</v>
      </c>
      <c r="J104" s="41">
        <f t="shared" si="11"/>
        <v>45778</v>
      </c>
      <c r="K104" s="32">
        <f>'Application 3'!K104</f>
        <v>4079</v>
      </c>
      <c r="L104" s="39">
        <f t="shared" si="8"/>
        <v>8910</v>
      </c>
      <c r="M104" s="40">
        <f>ROUND(0.5+SUM(J105:J$122)/J104,2)</f>
        <v>6.03</v>
      </c>
      <c r="O104" s="26"/>
    </row>
    <row r="105" spans="1:15" x14ac:dyDescent="0.2">
      <c r="A105" s="25" t="s">
        <v>101</v>
      </c>
      <c r="B105" s="41">
        <f t="shared" si="9"/>
        <v>31576</v>
      </c>
      <c r="C105" s="32">
        <f>'Application 3'!C105</f>
        <v>3943</v>
      </c>
      <c r="D105" s="39">
        <f t="shared" si="6"/>
        <v>12487</v>
      </c>
      <c r="E105" s="40">
        <f>ROUND(0.5+SUM(B106:B$122)/B105,2)</f>
        <v>4.91</v>
      </c>
      <c r="F105" s="41">
        <f t="shared" si="10"/>
        <v>52320</v>
      </c>
      <c r="G105" s="32">
        <f>'Application 3'!G105</f>
        <v>4469</v>
      </c>
      <c r="H105" s="39">
        <f t="shared" si="7"/>
        <v>8542</v>
      </c>
      <c r="I105" s="40">
        <f>ROUND(0.5+SUM(F106:F$122)/F105,2)</f>
        <v>5.99</v>
      </c>
      <c r="J105" s="41">
        <f t="shared" si="11"/>
        <v>41699</v>
      </c>
      <c r="K105" s="32">
        <f>'Application 3'!K105</f>
        <v>4200</v>
      </c>
      <c r="L105" s="39">
        <f t="shared" si="8"/>
        <v>10072</v>
      </c>
      <c r="M105" s="40">
        <f>ROUND(0.5+SUM(J106:J$122)/J105,2)</f>
        <v>5.57</v>
      </c>
      <c r="O105" s="26"/>
    </row>
    <row r="106" spans="1:15" x14ac:dyDescent="0.2">
      <c r="A106" s="25" t="s">
        <v>102</v>
      </c>
      <c r="B106" s="41">
        <f t="shared" si="9"/>
        <v>27633</v>
      </c>
      <c r="C106" s="32">
        <f>'Application 3'!C106</f>
        <v>3820</v>
      </c>
      <c r="D106" s="39">
        <f t="shared" si="6"/>
        <v>13824</v>
      </c>
      <c r="E106" s="40">
        <f>ROUND(0.5+SUM(B107:B$122)/B106,2)</f>
        <v>4.54</v>
      </c>
      <c r="F106" s="41">
        <f t="shared" si="10"/>
        <v>47851</v>
      </c>
      <c r="G106" s="32">
        <f>'Application 3'!G106</f>
        <v>4729</v>
      </c>
      <c r="H106" s="39">
        <f t="shared" si="7"/>
        <v>9883</v>
      </c>
      <c r="I106" s="40">
        <f>ROUND(0.5+SUM(F107:F$122)/F106,2)</f>
        <v>5.5</v>
      </c>
      <c r="J106" s="41">
        <f t="shared" si="11"/>
        <v>37499</v>
      </c>
      <c r="K106" s="32">
        <f>'Application 3'!K106</f>
        <v>4263</v>
      </c>
      <c r="L106" s="39">
        <f t="shared" si="8"/>
        <v>11368</v>
      </c>
      <c r="M106" s="40">
        <f>ROUND(0.5+SUM(J107:J$122)/J106,2)</f>
        <v>5.14</v>
      </c>
      <c r="O106" s="26"/>
    </row>
    <row r="107" spans="1:15" x14ac:dyDescent="0.2">
      <c r="A107" s="25" t="s">
        <v>103</v>
      </c>
      <c r="B107" s="41">
        <f t="shared" si="9"/>
        <v>23813</v>
      </c>
      <c r="C107" s="32">
        <f>'Application 3'!C107</f>
        <v>3690</v>
      </c>
      <c r="D107" s="39">
        <f t="shared" si="6"/>
        <v>15495.999999999998</v>
      </c>
      <c r="E107" s="40">
        <f>ROUND(0.5+SUM(B108:B$122)/B107,2)</f>
        <v>4.1900000000000004</v>
      </c>
      <c r="F107" s="41">
        <f t="shared" si="10"/>
        <v>43122</v>
      </c>
      <c r="G107" s="32">
        <f>'Application 3'!G107</f>
        <v>4892</v>
      </c>
      <c r="H107" s="39">
        <f t="shared" si="7"/>
        <v>11345</v>
      </c>
      <c r="I107" s="40">
        <f>ROUND(0.5+SUM(F108:F$122)/F107,2)</f>
        <v>5.05</v>
      </c>
      <c r="J107" s="41">
        <f t="shared" si="11"/>
        <v>33236</v>
      </c>
      <c r="K107" s="32">
        <f>'Application 3'!K107</f>
        <v>4276</v>
      </c>
      <c r="L107" s="39">
        <f t="shared" si="8"/>
        <v>12866</v>
      </c>
      <c r="M107" s="40">
        <f>ROUND(0.5+SUM(J108:J$122)/J107,2)</f>
        <v>4.7300000000000004</v>
      </c>
      <c r="O107" s="26"/>
    </row>
    <row r="108" spans="1:15" x14ac:dyDescent="0.2">
      <c r="A108" s="25" t="s">
        <v>104</v>
      </c>
      <c r="B108" s="41">
        <f t="shared" si="9"/>
        <v>20123</v>
      </c>
      <c r="C108" s="32">
        <f>'Application 3'!C108</f>
        <v>3436</v>
      </c>
      <c r="D108" s="39">
        <f t="shared" si="6"/>
        <v>17075</v>
      </c>
      <c r="E108" s="40">
        <f>ROUND(0.5+SUM(B109:B$122)/B108,2)</f>
        <v>3.86</v>
      </c>
      <c r="F108" s="41">
        <f t="shared" si="10"/>
        <v>38230</v>
      </c>
      <c r="G108" s="32">
        <f>'Application 3'!G108</f>
        <v>4954</v>
      </c>
      <c r="H108" s="39">
        <f t="shared" si="7"/>
        <v>12958</v>
      </c>
      <c r="I108" s="40">
        <f>ROUND(0.5+SUM(F109:F$122)/F108,2)</f>
        <v>4.63</v>
      </c>
      <c r="J108" s="41">
        <f t="shared" si="11"/>
        <v>28960</v>
      </c>
      <c r="K108" s="32">
        <f>'Application 3'!K108</f>
        <v>4178</v>
      </c>
      <c r="L108" s="39">
        <f t="shared" si="8"/>
        <v>14427.000000000002</v>
      </c>
      <c r="M108" s="40">
        <f>ROUND(0.5+SUM(J109:J$122)/J108,2)</f>
        <v>4.3600000000000003</v>
      </c>
      <c r="O108" s="26"/>
    </row>
    <row r="109" spans="1:15" x14ac:dyDescent="0.2">
      <c r="A109" s="25" t="s">
        <v>105</v>
      </c>
      <c r="B109" s="41">
        <f t="shared" si="9"/>
        <v>16687</v>
      </c>
      <c r="C109" s="32">
        <f>'Application 3'!C109</f>
        <v>3226</v>
      </c>
      <c r="D109" s="39">
        <f t="shared" si="6"/>
        <v>19332</v>
      </c>
      <c r="E109" s="40">
        <f>ROUND(0.5+SUM(B110:B$122)/B109,2)</f>
        <v>3.56</v>
      </c>
      <c r="F109" s="41">
        <f t="shared" si="10"/>
        <v>33276</v>
      </c>
      <c r="G109" s="32">
        <f>'Application 3'!G109</f>
        <v>4894</v>
      </c>
      <c r="H109" s="39">
        <f t="shared" si="7"/>
        <v>14707</v>
      </c>
      <c r="I109" s="40">
        <f>ROUND(0.5+SUM(F110:F$122)/F109,2)</f>
        <v>4.24</v>
      </c>
      <c r="J109" s="41">
        <f t="shared" si="11"/>
        <v>24782</v>
      </c>
      <c r="K109" s="32">
        <f>'Application 3'!K109</f>
        <v>4039</v>
      </c>
      <c r="L109" s="39">
        <f t="shared" si="8"/>
        <v>16298.000000000002</v>
      </c>
      <c r="M109" s="40">
        <f>ROUND(0.5+SUM(J110:J$122)/J109,2)</f>
        <v>4.01</v>
      </c>
      <c r="O109" s="26"/>
    </row>
    <row r="110" spans="1:15" x14ac:dyDescent="0.2">
      <c r="A110" s="25" t="s">
        <v>106</v>
      </c>
      <c r="B110" s="41">
        <f t="shared" si="9"/>
        <v>13461</v>
      </c>
      <c r="C110" s="32">
        <f>'Application 3'!C110</f>
        <v>2896</v>
      </c>
      <c r="D110" s="39">
        <f t="shared" si="6"/>
        <v>21514</v>
      </c>
      <c r="E110" s="40">
        <f>ROUND(0.5+SUM(B111:B$122)/B110,2)</f>
        <v>3.29</v>
      </c>
      <c r="F110" s="41">
        <f t="shared" si="10"/>
        <v>28382</v>
      </c>
      <c r="G110" s="32">
        <f>'Application 3'!G110</f>
        <v>4689</v>
      </c>
      <c r="H110" s="39">
        <f t="shared" si="7"/>
        <v>16521</v>
      </c>
      <c r="I110" s="40">
        <f>ROUND(0.5+SUM(F111:F$122)/F110,2)</f>
        <v>3.89</v>
      </c>
      <c r="J110" s="41">
        <f t="shared" si="11"/>
        <v>20743</v>
      </c>
      <c r="K110" s="32">
        <f>'Application 3'!K110</f>
        <v>3772</v>
      </c>
      <c r="L110" s="39">
        <f t="shared" si="8"/>
        <v>18184</v>
      </c>
      <c r="M110" s="40">
        <f>ROUND(0.5+SUM(J111:J$122)/J110,2)</f>
        <v>3.69</v>
      </c>
      <c r="O110" s="26"/>
    </row>
    <row r="111" spans="1:15" x14ac:dyDescent="0.2">
      <c r="A111" s="25" t="s">
        <v>107</v>
      </c>
      <c r="B111" s="41">
        <f t="shared" si="9"/>
        <v>10565</v>
      </c>
      <c r="C111" s="32">
        <f>'Application 3'!C111</f>
        <v>2477</v>
      </c>
      <c r="D111" s="39">
        <f t="shared" si="6"/>
        <v>23445</v>
      </c>
      <c r="E111" s="40">
        <f>ROUND(0.5+SUM(B112:B$122)/B111,2)</f>
        <v>3.05</v>
      </c>
      <c r="F111" s="41">
        <f t="shared" si="10"/>
        <v>23693</v>
      </c>
      <c r="G111" s="32">
        <f>'Application 3'!G111</f>
        <v>4424</v>
      </c>
      <c r="H111" s="39">
        <f t="shared" si="7"/>
        <v>18672</v>
      </c>
      <c r="I111" s="40">
        <f>ROUND(0.5+SUM(F112:F$122)/F111,2)</f>
        <v>3.56</v>
      </c>
      <c r="J111" s="41">
        <f t="shared" si="11"/>
        <v>16971</v>
      </c>
      <c r="K111" s="32">
        <f>'Application 3'!K111</f>
        <v>3427</v>
      </c>
      <c r="L111" s="39">
        <f t="shared" si="8"/>
        <v>20193</v>
      </c>
      <c r="M111" s="40">
        <f>ROUND(0.5+SUM(J112:J$122)/J111,2)</f>
        <v>3.4</v>
      </c>
      <c r="O111" s="26"/>
    </row>
    <row r="112" spans="1:15" x14ac:dyDescent="0.2">
      <c r="A112" s="25" t="s">
        <v>108</v>
      </c>
      <c r="B112" s="41">
        <f t="shared" si="9"/>
        <v>8088</v>
      </c>
      <c r="C112" s="32">
        <f>'Application 3'!C112</f>
        <v>2045</v>
      </c>
      <c r="D112" s="39">
        <f t="shared" si="6"/>
        <v>25284</v>
      </c>
      <c r="E112" s="40">
        <f>ROUND(0.5+SUM(B113:B$122)/B112,2)</f>
        <v>2.83</v>
      </c>
      <c r="F112" s="41">
        <f t="shared" si="10"/>
        <v>19269</v>
      </c>
      <c r="G112" s="32">
        <f>'Application 3'!G112</f>
        <v>4030</v>
      </c>
      <c r="H112" s="39">
        <f t="shared" si="7"/>
        <v>20914</v>
      </c>
      <c r="I112" s="40">
        <f>ROUND(0.5+SUM(F113:F$122)/F112,2)</f>
        <v>3.26</v>
      </c>
      <c r="J112" s="41">
        <f t="shared" si="11"/>
        <v>13544</v>
      </c>
      <c r="K112" s="32">
        <f>'Application 3'!K112</f>
        <v>3013</v>
      </c>
      <c r="L112" s="39">
        <f t="shared" si="8"/>
        <v>22246</v>
      </c>
      <c r="M112" s="40">
        <f>ROUND(0.5+SUM(J113:J$122)/J112,2)</f>
        <v>3.13</v>
      </c>
      <c r="O112" s="26"/>
    </row>
    <row r="113" spans="1:15" x14ac:dyDescent="0.2">
      <c r="A113" s="25" t="s">
        <v>109</v>
      </c>
      <c r="B113" s="41">
        <f t="shared" si="9"/>
        <v>6043</v>
      </c>
      <c r="C113" s="32">
        <f>'Application 3'!C113</f>
        <v>1656</v>
      </c>
      <c r="D113" s="39">
        <f t="shared" si="6"/>
        <v>27404</v>
      </c>
      <c r="E113" s="40">
        <f>ROUND(0.5+SUM(B114:B$122)/B113,2)</f>
        <v>2.62</v>
      </c>
      <c r="F113" s="41">
        <f t="shared" si="10"/>
        <v>15239</v>
      </c>
      <c r="G113" s="32">
        <f>'Application 3'!G113</f>
        <v>3461</v>
      </c>
      <c r="H113" s="39">
        <f t="shared" si="7"/>
        <v>22711</v>
      </c>
      <c r="I113" s="40">
        <f>ROUND(0.5+SUM(F114:F$122)/F113,2)</f>
        <v>3</v>
      </c>
      <c r="J113" s="41">
        <f t="shared" si="11"/>
        <v>10531</v>
      </c>
      <c r="K113" s="32">
        <f>'Application 3'!K113</f>
        <v>2538</v>
      </c>
      <c r="L113" s="39">
        <f t="shared" si="8"/>
        <v>24100</v>
      </c>
      <c r="M113" s="40">
        <f>ROUND(0.5+SUM(J114:J$122)/J113,2)</f>
        <v>2.89</v>
      </c>
      <c r="O113" s="26"/>
    </row>
    <row r="114" spans="1:15" x14ac:dyDescent="0.2">
      <c r="A114" s="25" t="s">
        <v>110</v>
      </c>
      <c r="B114" s="41">
        <f t="shared" si="9"/>
        <v>4387</v>
      </c>
      <c r="C114" s="32">
        <f>'Application 3'!C114</f>
        <v>1323</v>
      </c>
      <c r="D114" s="39">
        <f t="shared" si="6"/>
        <v>30157</v>
      </c>
      <c r="E114" s="40">
        <f>ROUND(0.5+SUM(B115:B$122)/B114,2)</f>
        <v>2.42</v>
      </c>
      <c r="F114" s="41">
        <f t="shared" si="10"/>
        <v>11778</v>
      </c>
      <c r="G114" s="32">
        <f>'Application 3'!G114</f>
        <v>2969</v>
      </c>
      <c r="H114" s="39">
        <f t="shared" si="7"/>
        <v>25208.000000000004</v>
      </c>
      <c r="I114" s="40">
        <f>ROUND(0.5+SUM(F115:F$122)/F114,2)</f>
        <v>2.73</v>
      </c>
      <c r="J114" s="41">
        <f t="shared" si="11"/>
        <v>7993</v>
      </c>
      <c r="K114" s="32">
        <f>'Application 3'!K114</f>
        <v>2126</v>
      </c>
      <c r="L114" s="39">
        <f t="shared" si="8"/>
        <v>26598</v>
      </c>
      <c r="M114" s="40">
        <f>ROUND(0.5+SUM(J115:J$122)/J114,2)</f>
        <v>2.64</v>
      </c>
      <c r="O114" s="26"/>
    </row>
    <row r="115" spans="1:15" x14ac:dyDescent="0.2">
      <c r="A115" s="25" t="s">
        <v>111</v>
      </c>
      <c r="B115" s="41">
        <f t="shared" si="9"/>
        <v>3064</v>
      </c>
      <c r="C115" s="32">
        <f>'Application 3'!C115</f>
        <v>1008</v>
      </c>
      <c r="D115" s="39">
        <f t="shared" si="6"/>
        <v>32898</v>
      </c>
      <c r="E115" s="40">
        <f>ROUND(0.5+SUM(B116:B$122)/B115,2)</f>
        <v>2.25</v>
      </c>
      <c r="F115" s="41">
        <f t="shared" si="10"/>
        <v>8809</v>
      </c>
      <c r="G115" s="32">
        <f>'Application 3'!G115</f>
        <v>2487</v>
      </c>
      <c r="H115" s="39">
        <f t="shared" si="7"/>
        <v>28232</v>
      </c>
      <c r="I115" s="40">
        <f>ROUND(0.5+SUM(F116:F$122)/F115,2)</f>
        <v>2.48</v>
      </c>
      <c r="J115" s="41">
        <f t="shared" si="11"/>
        <v>5867</v>
      </c>
      <c r="K115" s="32">
        <f>'Application 3'!K115</f>
        <v>1729</v>
      </c>
      <c r="L115" s="39">
        <f t="shared" si="8"/>
        <v>29470</v>
      </c>
      <c r="M115" s="40">
        <f>ROUND(0.5+SUM(J116:J$122)/J115,2)</f>
        <v>2.42</v>
      </c>
      <c r="O115" s="26"/>
    </row>
    <row r="116" spans="1:15" x14ac:dyDescent="0.2">
      <c r="A116" s="25" t="s">
        <v>112</v>
      </c>
      <c r="B116" s="41">
        <f t="shared" si="9"/>
        <v>2056</v>
      </c>
      <c r="C116" s="32">
        <f>'Application 3'!C116</f>
        <v>702</v>
      </c>
      <c r="D116" s="39">
        <f t="shared" si="6"/>
        <v>34144</v>
      </c>
      <c r="E116" s="40">
        <f>ROUND(0.5+SUM(B117:B$122)/B116,2)</f>
        <v>2.11</v>
      </c>
      <c r="F116" s="41">
        <f t="shared" si="10"/>
        <v>6322</v>
      </c>
      <c r="G116" s="32">
        <f>'Application 3'!G116</f>
        <v>1916</v>
      </c>
      <c r="H116" s="39">
        <f t="shared" si="7"/>
        <v>30307</v>
      </c>
      <c r="I116" s="40">
        <f>ROUND(0.5+SUM(F117:F$122)/F116,2)</f>
        <v>2.2599999999999998</v>
      </c>
      <c r="J116" s="41">
        <f t="shared" si="11"/>
        <v>4138</v>
      </c>
      <c r="K116" s="32">
        <f>'Application 3'!K116</f>
        <v>1294</v>
      </c>
      <c r="L116" s="39">
        <f t="shared" si="8"/>
        <v>31271</v>
      </c>
      <c r="M116" s="40">
        <f>ROUND(0.5+SUM(J117:J$122)/J116,2)</f>
        <v>2.2200000000000002</v>
      </c>
      <c r="O116" s="26"/>
    </row>
    <row r="117" spans="1:15" x14ac:dyDescent="0.2">
      <c r="A117" s="25" t="s">
        <v>113</v>
      </c>
      <c r="B117" s="41">
        <f t="shared" si="9"/>
        <v>1354</v>
      </c>
      <c r="C117" s="32">
        <f>'Application 3'!C117</f>
        <v>480</v>
      </c>
      <c r="D117" s="39">
        <f t="shared" si="6"/>
        <v>35451</v>
      </c>
      <c r="E117" s="40">
        <f>ROUND(0.5+SUM(B118:B$122)/B117,2)</f>
        <v>1.95</v>
      </c>
      <c r="F117" s="41">
        <f t="shared" si="10"/>
        <v>4406</v>
      </c>
      <c r="G117" s="32">
        <f>'Application 3'!G117</f>
        <v>1467</v>
      </c>
      <c r="H117" s="39">
        <f t="shared" si="7"/>
        <v>33296</v>
      </c>
      <c r="I117" s="40">
        <f>ROUND(0.5+SUM(F118:F$122)/F117,2)</f>
        <v>2.02</v>
      </c>
      <c r="J117" s="41">
        <f t="shared" si="11"/>
        <v>2844</v>
      </c>
      <c r="K117" s="32">
        <f>'Application 3'!K117</f>
        <v>962</v>
      </c>
      <c r="L117" s="39">
        <f t="shared" si="8"/>
        <v>33826</v>
      </c>
      <c r="M117" s="40">
        <f>ROUND(0.5+SUM(J118:J$122)/J117,2)</f>
        <v>2.0099999999999998</v>
      </c>
      <c r="O117" s="26"/>
    </row>
    <row r="118" spans="1:15" x14ac:dyDescent="0.2">
      <c r="A118" s="25" t="s">
        <v>114</v>
      </c>
      <c r="B118" s="41">
        <f t="shared" si="9"/>
        <v>874</v>
      </c>
      <c r="C118" s="32">
        <f>'Application 3'!C118</f>
        <v>330</v>
      </c>
      <c r="D118" s="39">
        <f t="shared" si="6"/>
        <v>37757</v>
      </c>
      <c r="E118" s="40">
        <f>ROUND(0.5+SUM(B119:B$122)/B118,2)</f>
        <v>1.75</v>
      </c>
      <c r="F118" s="41">
        <f t="shared" si="10"/>
        <v>2939</v>
      </c>
      <c r="G118" s="32">
        <f>'Application 3'!G118</f>
        <v>1065</v>
      </c>
      <c r="H118" s="39">
        <f t="shared" si="7"/>
        <v>36237</v>
      </c>
      <c r="I118" s="40">
        <f>ROUND(0.5+SUM(F119:F$122)/F118,2)</f>
        <v>1.78</v>
      </c>
      <c r="J118" s="41">
        <f t="shared" si="11"/>
        <v>1882</v>
      </c>
      <c r="K118" s="32">
        <f>'Application 3'!K118</f>
        <v>689</v>
      </c>
      <c r="L118" s="39">
        <f t="shared" si="8"/>
        <v>36610</v>
      </c>
      <c r="M118" s="40">
        <f>ROUND(0.5+SUM(J119:J$122)/J118,2)</f>
        <v>1.77</v>
      </c>
      <c r="O118" s="26"/>
    </row>
    <row r="119" spans="1:15" x14ac:dyDescent="0.2">
      <c r="A119" s="25" t="s">
        <v>115</v>
      </c>
      <c r="B119" s="41">
        <f t="shared" si="9"/>
        <v>544</v>
      </c>
      <c r="C119" s="32">
        <f>'Application 3'!C119</f>
        <v>209</v>
      </c>
      <c r="D119" s="39">
        <f t="shared" si="6"/>
        <v>38419</v>
      </c>
      <c r="E119" s="40">
        <f>ROUND(0.5+SUM(B120:B$122)/B119,2)</f>
        <v>1.51</v>
      </c>
      <c r="F119" s="41">
        <f t="shared" si="10"/>
        <v>1874</v>
      </c>
      <c r="G119" s="32">
        <f>'Application 3'!G119</f>
        <v>697</v>
      </c>
      <c r="H119" s="39">
        <f t="shared" si="7"/>
        <v>37193</v>
      </c>
      <c r="I119" s="40">
        <f>ROUND(0.5+SUM(F120:F$122)/F119,2)</f>
        <v>1.51</v>
      </c>
      <c r="J119" s="41">
        <f t="shared" si="11"/>
        <v>1193</v>
      </c>
      <c r="K119" s="32">
        <f>'Application 3'!K119</f>
        <v>447</v>
      </c>
      <c r="L119" s="39">
        <f t="shared" si="8"/>
        <v>37469</v>
      </c>
      <c r="M119" s="40">
        <f>ROUND(0.5+SUM(J120:J$122)/J119,2)</f>
        <v>1.51</v>
      </c>
      <c r="O119" s="26"/>
    </row>
    <row r="120" spans="1:15" x14ac:dyDescent="0.2">
      <c r="A120" s="25" t="s">
        <v>116</v>
      </c>
      <c r="B120" s="41">
        <f t="shared" si="9"/>
        <v>335</v>
      </c>
      <c r="C120" s="32">
        <f>'Application 3'!C120</f>
        <v>123</v>
      </c>
      <c r="D120" s="39">
        <f t="shared" si="6"/>
        <v>36716</v>
      </c>
      <c r="E120" s="40">
        <f>ROUND(0.5+SUM(B121:B$122)/B120,2)</f>
        <v>1.1299999999999999</v>
      </c>
      <c r="F120" s="41">
        <f t="shared" si="10"/>
        <v>1177</v>
      </c>
      <c r="G120" s="32">
        <f>'Application 3'!G120</f>
        <v>455</v>
      </c>
      <c r="H120" s="39">
        <f t="shared" si="7"/>
        <v>38658</v>
      </c>
      <c r="I120" s="40">
        <f>ROUND(0.5+SUM(F121:F$122)/F120,2)</f>
        <v>1.1100000000000001</v>
      </c>
      <c r="J120" s="41">
        <f t="shared" si="11"/>
        <v>746</v>
      </c>
      <c r="K120" s="32">
        <f>'Application 3'!K120</f>
        <v>286</v>
      </c>
      <c r="L120" s="39">
        <f t="shared" si="8"/>
        <v>38338</v>
      </c>
      <c r="M120" s="40">
        <f>ROUND(0.5+SUM(J121:J$122)/J120,2)</f>
        <v>1.1200000000000001</v>
      </c>
      <c r="O120" s="26"/>
    </row>
    <row r="121" spans="1:15" x14ac:dyDescent="0.2">
      <c r="A121" s="25" t="s">
        <v>117</v>
      </c>
      <c r="B121" s="41">
        <f t="shared" si="9"/>
        <v>212</v>
      </c>
      <c r="C121" s="32">
        <f>'Application 3'!C121</f>
        <v>212</v>
      </c>
      <c r="D121" s="39">
        <f t="shared" si="6"/>
        <v>100000</v>
      </c>
      <c r="E121" s="40">
        <f>ROUND(0.5+SUM(B122:B$122)/B121,2)</f>
        <v>0.5</v>
      </c>
      <c r="F121" s="41">
        <f t="shared" si="10"/>
        <v>722</v>
      </c>
      <c r="G121" s="32">
        <f>'Application 3'!G121</f>
        <v>722</v>
      </c>
      <c r="H121" s="39">
        <f t="shared" si="7"/>
        <v>100000</v>
      </c>
      <c r="I121" s="40">
        <f>ROUND(0.5+SUM(F122:F$122)/F121,2)</f>
        <v>0.5</v>
      </c>
      <c r="J121" s="41">
        <f t="shared" si="11"/>
        <v>460</v>
      </c>
      <c r="K121" s="32">
        <f>'Application 3'!K121</f>
        <v>460</v>
      </c>
      <c r="L121" s="39">
        <f t="shared" si="8"/>
        <v>100000</v>
      </c>
      <c r="M121" s="40">
        <f>ROUND(0.5+SUM(J122:J$122)/J121,2)</f>
        <v>0.5</v>
      </c>
      <c r="O121" s="26"/>
    </row>
    <row r="122" spans="1:15" x14ac:dyDescent="0.2">
      <c r="A122" s="50" t="s">
        <v>122</v>
      </c>
      <c r="B122" s="42">
        <v>0</v>
      </c>
      <c r="C122" s="33"/>
      <c r="D122" s="33"/>
      <c r="E122" s="33"/>
      <c r="F122" s="42">
        <v>0</v>
      </c>
      <c r="G122" s="33"/>
      <c r="H122" s="33"/>
      <c r="I122" s="33"/>
      <c r="J122" s="42">
        <v>0</v>
      </c>
      <c r="K122" s="33"/>
      <c r="L122" s="33"/>
      <c r="M122" s="33"/>
    </row>
    <row r="123" spans="1:15" x14ac:dyDescent="0.2">
      <c r="A123" s="51" t="s">
        <v>128</v>
      </c>
    </row>
    <row r="124" spans="1:15" x14ac:dyDescent="0.2">
      <c r="A124" s="31" t="s">
        <v>118</v>
      </c>
    </row>
    <row r="125" spans="1:15" x14ac:dyDescent="0.2">
      <c r="A125" s="31" t="s">
        <v>119</v>
      </c>
    </row>
  </sheetData>
  <mergeCells count="3">
    <mergeCell ref="B11:E11"/>
    <mergeCell ref="F11:I11"/>
    <mergeCell ref="J11:M11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Table Insee</vt:lpstr>
      <vt:lpstr>Application 1</vt:lpstr>
      <vt:lpstr>Application 2</vt:lpstr>
      <vt:lpstr>Application 3</vt:lpstr>
      <vt:lpstr>Réponse Application 1</vt:lpstr>
      <vt:lpstr>Réponse Application 2</vt:lpstr>
      <vt:lpstr>Réponse Application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2020-01-28T08:43:15Z</cp:lastPrinted>
  <dcterms:created xsi:type="dcterms:W3CDTF">2017-01-20T14:15:57Z</dcterms:created>
  <dcterms:modified xsi:type="dcterms:W3CDTF">2020-02-04T08:04:38Z</dcterms:modified>
</cp:coreProperties>
</file>