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3 DEMOGRAPHIE\S2_Evolution des comportements démographiques\02_Fécondité\"/>
    </mc:Choice>
  </mc:AlternateContent>
  <xr:revisionPtr revIDLastSave="0" documentId="8_{013CE2FD-9EFF-4E6C-BD99-0F0DA0035354}" xr6:coauthVersionLast="46" xr6:coauthVersionMax="46" xr10:uidLastSave="{00000000-0000-0000-0000-000000000000}"/>
  <bookViews>
    <workbookView xWindow="-120" yWindow="-120" windowWidth="24240" windowHeight="13140" xr2:uid="{3CDD97CC-5209-4092-BFE8-3521280C2B5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18" i="1"/>
  <c r="J17" i="1"/>
  <c r="J16" i="1"/>
  <c r="J15" i="1"/>
  <c r="J14" i="1"/>
  <c r="J13" i="1"/>
  <c r="J12" i="1"/>
  <c r="J11" i="1"/>
  <c r="J10" i="1"/>
  <c r="J9" i="1"/>
  <c r="J8" i="1"/>
  <c r="J7" i="1"/>
  <c r="B20" i="1"/>
  <c r="B3" i="1"/>
  <c r="I7" i="1"/>
  <c r="I8" i="1"/>
  <c r="I9" i="1"/>
  <c r="I10" i="1"/>
  <c r="I11" i="1"/>
  <c r="I12" i="1"/>
  <c r="I13" i="1"/>
  <c r="I14" i="1"/>
  <c r="I15" i="1"/>
  <c r="I16" i="1"/>
  <c r="I17" i="1"/>
  <c r="I18" i="1"/>
  <c r="I5" i="1"/>
  <c r="I6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3" i="1"/>
</calcChain>
</file>

<file path=xl/sharedStrings.xml><?xml version="1.0" encoding="utf-8"?>
<sst xmlns="http://schemas.openxmlformats.org/spreadsheetml/2006/main" count="51" uniqueCount="27">
  <si>
    <t>15-19</t>
  </si>
  <si>
    <t>20-24</t>
  </si>
  <si>
    <t>25-29</t>
  </si>
  <si>
    <t>30-34</t>
  </si>
  <si>
    <t>35-39</t>
  </si>
  <si>
    <t>40-44</t>
  </si>
  <si>
    <t>45-49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</si>
  <si>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</si>
  <si>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</si>
  <si>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</si>
  <si>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</si>
  <si>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</si>
  <si>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</si>
  <si>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</si>
  <si>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</si>
  <si>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</si>
  <si>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</si>
  <si>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</si>
  <si>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</si>
  <si>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</si>
  <si>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</si>
  <si>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ICF</t>
  </si>
  <si>
    <t>Taux de fécondité pour 1000 femmes</t>
  </si>
  <si>
    <t>MONDE</t>
  </si>
  <si>
    <t>France</t>
  </si>
  <si>
    <t>âge moyen maternité</t>
  </si>
  <si>
    <t>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</si>
</sst>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;\-##0.0;0"/>
    <numFmt numFmtId="170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Feuil1!$I$4</c:f>
          <c:strCache>
            <c:ptCount val="1"/>
            <c:pt idx="0">
              <c:v>ICF</c:v>
            </c:pt>
          </c:strCache>
        </c:strRef>
      </c:tx>
      <c:layout>
        <c:manualLayout>
          <c:xMode val="edge"/>
          <c:yMode val="edge"/>
          <c:x val="0.4730207786526683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2898075240594926E-2"/>
          <c:y val="0.11152777777777778"/>
          <c:w val="0.89654636920384956"/>
          <c:h val="0.66752697579469233"/>
        </c:manualLayout>
      </c:layout>
      <c:lineChart>
        <c:grouping val="standard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MONDE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Feuil1!$A$5:$A$18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Feuil1!$I$5:$I$18</c:f>
              <c:numCache>
                <c:formatCode>0.00</c:formatCode>
                <c:ptCount val="14"/>
                <c:pt idx="0">
                  <c:v>4.9673756888117468</c:v>
                </c:pt>
                <c:pt idx="1">
                  <c:v>4.897248432496375</c:v>
                </c:pt>
                <c:pt idx="2">
                  <c:v>5.0181079377603863</c:v>
                </c:pt>
                <c:pt idx="3">
                  <c:v>4.92634162451915</c:v>
                </c:pt>
                <c:pt idx="4">
                  <c:v>4.4711311113813572</c:v>
                </c:pt>
                <c:pt idx="5">
                  <c:v>3.8607448664589881</c:v>
                </c:pt>
                <c:pt idx="6">
                  <c:v>3.5882773254779914</c:v>
                </c:pt>
                <c:pt idx="7">
                  <c:v>3.4385760152730862</c:v>
                </c:pt>
                <c:pt idx="8">
                  <c:v>3.0050200960493658</c:v>
                </c:pt>
                <c:pt idx="9">
                  <c:v>2.7765341737849085</c:v>
                </c:pt>
                <c:pt idx="10">
                  <c:v>2.6513266721722273</c:v>
                </c:pt>
                <c:pt idx="11">
                  <c:v>2.5842419678533179</c:v>
                </c:pt>
                <c:pt idx="12">
                  <c:v>2.5170754108625086</c:v>
                </c:pt>
                <c:pt idx="13">
                  <c:v>2.4681090721556682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4C-4115-950D-21D6A24920D5}"/>
            </c:ext>
          </c:extLst>
        </c:ser>
        <c:ser>
          <c:idx val="1"/>
          <c:order val="1"/>
          <c:tx>
            <c:strRef>
              <c:f>Feuil1!$A$20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Feuil1!$I$23:$I$36</c:f>
              <c:numCache>
                <c:formatCode>0.00</c:formatCode>
                <c:ptCount val="14"/>
                <c:pt idx="0">
                  <c:v>2.7631999999999999</c:v>
                </c:pt>
                <c:pt idx="1">
                  <c:v>2.7030999999999996</c:v>
                </c:pt>
                <c:pt idx="2">
                  <c:v>2.8451</c:v>
                </c:pt>
                <c:pt idx="3">
                  <c:v>2.6518000000000006</c:v>
                </c:pt>
                <c:pt idx="4">
                  <c:v>2.3081</c:v>
                </c:pt>
                <c:pt idx="5">
                  <c:v>1.8607999999999998</c:v>
                </c:pt>
                <c:pt idx="6">
                  <c:v>1.8646</c:v>
                </c:pt>
                <c:pt idx="7">
                  <c:v>1.8043000000000005</c:v>
                </c:pt>
                <c:pt idx="8">
                  <c:v>1.7144999999999999</c:v>
                </c:pt>
                <c:pt idx="9">
                  <c:v>1.7615999999999998</c:v>
                </c:pt>
                <c:pt idx="10">
                  <c:v>1.8819000000000001</c:v>
                </c:pt>
                <c:pt idx="11">
                  <c:v>1.9771000000000001</c:v>
                </c:pt>
                <c:pt idx="12">
                  <c:v>1.9809000000000001</c:v>
                </c:pt>
                <c:pt idx="13">
                  <c:v>1.8523000000000003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C-4115-950D-21D6A2492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281008"/>
        <c:axId val="542281336"/>
      </c:lineChart>
      <c:catAx>
        <c:axId val="542281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281336"/>
        <c:crosses val="autoZero"/>
        <c:auto val="1"/>
        <c:lblAlgn val="ctr"/>
        <c:lblOffset val="100"/>
        <c:noMultiLvlLbl val="0"/>
      </c:catAx>
      <c:valAx>
        <c:axId val="542281336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28100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2668022747156602"/>
          <c:y val="0.17208260425780114"/>
          <c:w val="0.16498643919510061"/>
          <c:h val="0.22106590842811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Feuil1!$B$3</c:f>
          <c:strCache>
            <c:ptCount val="1"/>
            <c:pt idx="0">
              <c:v>Taux de fécondité pour 1000 femmes_MONDE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7171296296296296"/>
          <c:w val="0.8900855205599299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Feuil1!$A$5</c:f>
              <c:strCache>
                <c:ptCount val="1"/>
                <c:pt idx="0">
                  <c:v>1950-1955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Feuil1!$B$4:$H$4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Feuil1!$B$5:$H$5</c:f>
              <c:numCache>
                <c:formatCode>##0.0;\-##0.0;0</c:formatCode>
                <c:ptCount val="7"/>
                <c:pt idx="0">
                  <c:v>86.536839977709903</c:v>
                </c:pt>
                <c:pt idx="1">
                  <c:v>234.73843961006401</c:v>
                </c:pt>
                <c:pt idx="2">
                  <c:v>250.373217943393</c:v>
                </c:pt>
                <c:pt idx="3">
                  <c:v>200.31147357236199</c:v>
                </c:pt>
                <c:pt idx="4">
                  <c:v>139.76646124733901</c:v>
                </c:pt>
                <c:pt idx="5">
                  <c:v>65.869244969033801</c:v>
                </c:pt>
                <c:pt idx="6">
                  <c:v>15.8794604424476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1F-4073-A0BF-1C9ED1F57560}"/>
            </c:ext>
          </c:extLst>
        </c:ser>
        <c:ser>
          <c:idx val="1"/>
          <c:order val="1"/>
          <c:tx>
            <c:strRef>
              <c:f>Feuil1!$A$9</c:f>
              <c:strCache>
                <c:ptCount val="1"/>
                <c:pt idx="0">
                  <c:v>1970-1975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Feuil1!$B$9:$H$9</c:f>
              <c:numCache>
                <c:formatCode>##0.0;\-##0.0;0</c:formatCode>
                <c:ptCount val="7"/>
                <c:pt idx="0">
                  <c:v>74.308998984172504</c:v>
                </c:pt>
                <c:pt idx="1">
                  <c:v>226.759329011696</c:v>
                </c:pt>
                <c:pt idx="2">
                  <c:v>241.12156803905901</c:v>
                </c:pt>
                <c:pt idx="3">
                  <c:v>176.130899381044</c:v>
                </c:pt>
                <c:pt idx="4">
                  <c:v>112.642149742136</c:v>
                </c:pt>
                <c:pt idx="5">
                  <c:v>50.882360500598999</c:v>
                </c:pt>
                <c:pt idx="6">
                  <c:v>12.3809166175648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1F-4073-A0BF-1C9ED1F57560}"/>
            </c:ext>
          </c:extLst>
        </c:ser>
        <c:ser>
          <c:idx val="2"/>
          <c:order val="2"/>
          <c:tx>
            <c:strRef>
              <c:f>Feuil1!$A$13</c:f>
              <c:strCache>
                <c:ptCount val="1"/>
                <c:pt idx="0">
                  <c:v>1990-1995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Feuil1!$B$13:$H$13</c:f>
              <c:numCache>
                <c:formatCode>##0.0;\-##0.0;0</c:formatCode>
                <c:ptCount val="7"/>
                <c:pt idx="0">
                  <c:v>64.810781243064199</c:v>
                </c:pt>
                <c:pt idx="1">
                  <c:v>178.774880323773</c:v>
                </c:pt>
                <c:pt idx="2">
                  <c:v>166.04439356194101</c:v>
                </c:pt>
                <c:pt idx="3">
                  <c:v>105.360639230765</c:v>
                </c:pt>
                <c:pt idx="4">
                  <c:v>56.045866531805402</c:v>
                </c:pt>
                <c:pt idx="5">
                  <c:v>23.450036586680898</c:v>
                </c:pt>
                <c:pt idx="6">
                  <c:v>6.5174217318438101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1F-4073-A0BF-1C9ED1F57560}"/>
            </c:ext>
          </c:extLst>
        </c:ser>
        <c:ser>
          <c:idx val="3"/>
          <c:order val="3"/>
          <c:tx>
            <c:strRef>
              <c:f>Feuil1!$A$18</c:f>
              <c:strCache>
                <c:ptCount val="1"/>
                <c:pt idx="0">
                  <c:v>2015-2020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Feuil1!$B$18:$H$18</c:f>
              <c:numCache>
                <c:formatCode>##0.0;\-##0.0;0</c:formatCode>
                <c:ptCount val="7"/>
                <c:pt idx="0">
                  <c:v>42.5372100430762</c:v>
                </c:pt>
                <c:pt idx="1">
                  <c:v>134.69453585403201</c:v>
                </c:pt>
                <c:pt idx="2">
                  <c:v>141.42079909851699</c:v>
                </c:pt>
                <c:pt idx="3">
                  <c:v>100.35746137294301</c:v>
                </c:pt>
                <c:pt idx="4">
                  <c:v>53.064946347693699</c:v>
                </c:pt>
                <c:pt idx="5">
                  <c:v>17.765865407551601</c:v>
                </c:pt>
                <c:pt idx="6">
                  <c:v>3.78099630732012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1F-4073-A0BF-1C9ED1F57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245320"/>
        <c:axId val="429251224"/>
      </c:lineChart>
      <c:catAx>
        <c:axId val="42924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251224"/>
        <c:crosses val="autoZero"/>
        <c:auto val="1"/>
        <c:lblAlgn val="ctr"/>
        <c:lblOffset val="100"/>
        <c:noMultiLvlLbl val="0"/>
      </c:catAx>
      <c:valAx>
        <c:axId val="42925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.0;\-##0.0;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24532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90266841644782"/>
          <c:y val="0.19580890930300379"/>
          <c:w val="0.19231955380577428"/>
          <c:h val="0.31851347301310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de fécondité pour 1000 femmes_2015-2020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7171296296296296"/>
          <c:w val="0.87297419072615912"/>
          <c:h val="0.72088764946048411"/>
        </c:manualLayout>
      </c:layout>
      <c:lineChart>
        <c:grouping val="standard"/>
        <c:varyColors val="0"/>
        <c:ser>
          <c:idx val="1"/>
          <c:order val="0"/>
          <c:tx>
            <c:strRef>
              <c:f>Feuil1!$A$3</c:f>
              <c:strCache>
                <c:ptCount val="1"/>
                <c:pt idx="0">
                  <c:v>MONDE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Feuil1!$B$18:$H$18</c:f>
              <c:numCache>
                <c:formatCode>##0.0;\-##0.0;0</c:formatCode>
                <c:ptCount val="7"/>
                <c:pt idx="0">
                  <c:v>42.5372100430762</c:v>
                </c:pt>
                <c:pt idx="1">
                  <c:v>134.69453585403201</c:v>
                </c:pt>
                <c:pt idx="2">
                  <c:v>141.42079909851699</c:v>
                </c:pt>
                <c:pt idx="3">
                  <c:v>100.35746137294301</c:v>
                </c:pt>
                <c:pt idx="4">
                  <c:v>53.064946347693699</c:v>
                </c:pt>
                <c:pt idx="5">
                  <c:v>17.765865407551601</c:v>
                </c:pt>
                <c:pt idx="6">
                  <c:v>3.78099630732012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6A-477F-978B-3EE072C828F2}"/>
            </c:ext>
          </c:extLst>
        </c:ser>
        <c:ser>
          <c:idx val="0"/>
          <c:order val="1"/>
          <c:tx>
            <c:strRef>
              <c:f>Feuil1!$A$20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Feuil1!$B$21:$H$21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Feuil1!$B$36:$H$36</c:f>
              <c:numCache>
                <c:formatCode>##0.0;\-##0.0;0</c:formatCode>
                <c:ptCount val="7"/>
                <c:pt idx="0">
                  <c:v>4.7270000000000003</c:v>
                </c:pt>
                <c:pt idx="1">
                  <c:v>41.036000000000001</c:v>
                </c:pt>
                <c:pt idx="2">
                  <c:v>109.03400000000001</c:v>
                </c:pt>
                <c:pt idx="3">
                  <c:v>127.334</c:v>
                </c:pt>
                <c:pt idx="4">
                  <c:v>68.968999999999994</c:v>
                </c:pt>
                <c:pt idx="5">
                  <c:v>18.152000000000001</c:v>
                </c:pt>
                <c:pt idx="6">
                  <c:v>1.208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6A-477F-978B-3EE072C8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472440"/>
        <c:axId val="574466536"/>
      </c:lineChart>
      <c:catAx>
        <c:axId val="57447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466536"/>
        <c:crosses val="autoZero"/>
        <c:auto val="1"/>
        <c:lblAlgn val="ctr"/>
        <c:lblOffset val="100"/>
        <c:noMultiLvlLbl val="0"/>
      </c:catAx>
      <c:valAx>
        <c:axId val="574466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.0;\-##0.0;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47244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4056911636045486"/>
          <c:y val="0.1906011227763196"/>
          <c:w val="0.1649864391951006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Feuil1!$J$21</c:f>
          <c:strCache>
            <c:ptCount val="1"/>
            <c:pt idx="0">
              <c:v>âge moyen maternité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13467592592592595"/>
          <c:w val="0.89675196850393701"/>
          <c:h val="0.64437882764654431"/>
        </c:manualLayout>
      </c:layout>
      <c:lineChart>
        <c:grouping val="standard"/>
        <c:varyColors val="0"/>
        <c:ser>
          <c:idx val="0"/>
          <c:order val="0"/>
          <c:tx>
            <c:strRef>
              <c:f>Feuil1!$A$20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Feuil1!$A$23:$A$36</c:f>
              <c:strCache>
                <c:ptCount val="14"/>
                <c:pt idx="0">
                  <c:v>1950-1955</c:v>
                </c:pt>
                <c:pt idx="1">
                  <c:v>1955-1960</c:v>
                </c:pt>
                <c:pt idx="2">
                  <c:v>1960-1965</c:v>
                </c:pt>
                <c:pt idx="3">
                  <c:v>1965-1970</c:v>
                </c:pt>
                <c:pt idx="4">
                  <c:v>1970-1975</c:v>
                </c:pt>
                <c:pt idx="5">
                  <c:v>1975-1980</c:v>
                </c:pt>
                <c:pt idx="6">
                  <c:v>1980-1985</c:v>
                </c:pt>
                <c:pt idx="7">
                  <c:v>1985-1990</c:v>
                </c:pt>
                <c:pt idx="8">
                  <c:v>1990-1995</c:v>
                </c:pt>
                <c:pt idx="9">
                  <c:v>1995-2000</c:v>
                </c:pt>
                <c:pt idx="10">
                  <c:v>2000-2005</c:v>
                </c:pt>
                <c:pt idx="11">
                  <c:v>2005-2010</c:v>
                </c:pt>
                <c:pt idx="12">
                  <c:v>2010-2015</c:v>
                </c:pt>
                <c:pt idx="13">
                  <c:v>2015-2020</c:v>
                </c:pt>
              </c:strCache>
            </c:strRef>
          </c:cat>
          <c:val>
            <c:numRef>
              <c:f>Feuil1!$J$23:$J$36</c:f>
              <c:numCache>
                <c:formatCode>0.0</c:formatCode>
                <c:ptCount val="14"/>
                <c:pt idx="0">
                  <c:v>28.556682469600464</c:v>
                </c:pt>
                <c:pt idx="1">
                  <c:v>28.30810920794644</c:v>
                </c:pt>
                <c:pt idx="2">
                  <c:v>27.9500896277811</c:v>
                </c:pt>
                <c:pt idx="3">
                  <c:v>27.785004525228139</c:v>
                </c:pt>
                <c:pt idx="4">
                  <c:v>27.448745721589187</c:v>
                </c:pt>
                <c:pt idx="5">
                  <c:v>27.128466251074808</c:v>
                </c:pt>
                <c:pt idx="6">
                  <c:v>27.60746272659015</c:v>
                </c:pt>
                <c:pt idx="7">
                  <c:v>28.424125699717333</c:v>
                </c:pt>
                <c:pt idx="8">
                  <c:v>29.110892388451443</c:v>
                </c:pt>
                <c:pt idx="9">
                  <c:v>29.730103315168034</c:v>
                </c:pt>
                <c:pt idx="10">
                  <c:v>30.00859503693076</c:v>
                </c:pt>
                <c:pt idx="11">
                  <c:v>30.362601790501241</c:v>
                </c:pt>
                <c:pt idx="12">
                  <c:v>30.704704932101567</c:v>
                </c:pt>
                <c:pt idx="13">
                  <c:v>31.199049829941146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D-459B-92A7-5A720A96138C}"/>
            </c:ext>
          </c:extLst>
        </c:ser>
        <c:ser>
          <c:idx val="1"/>
          <c:order val="1"/>
          <c:tx>
            <c:strRef>
              <c:f>Feuil1!$A$3</c:f>
              <c:strCache>
                <c:ptCount val="1"/>
                <c:pt idx="0">
                  <c:v>MONDE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Feuil1!$J$5:$J$18</c:f>
              <c:numCache>
                <c:formatCode>0.0</c:formatCode>
                <c:ptCount val="14"/>
                <c:pt idx="0">
                  <c:v>29.17672969616952</c:v>
                </c:pt>
                <c:pt idx="1">
                  <c:v>29.094343075294226</c:v>
                </c:pt>
                <c:pt idx="2">
                  <c:v>29.043507024445173</c:v>
                </c:pt>
                <c:pt idx="3">
                  <c:v>28.986118032358565</c:v>
                </c:pt>
                <c:pt idx="4">
                  <c:v>28.776011674520241</c:v>
                </c:pt>
                <c:pt idx="5">
                  <c:v>28.3765100475003</c:v>
                </c:pt>
                <c:pt idx="6">
                  <c:v>27.970193085432683</c:v>
                </c:pt>
                <c:pt idx="7">
                  <c:v>27.718541994681285</c:v>
                </c:pt>
                <c:pt idx="8">
                  <c:v>27.545554821572512</c:v>
                </c:pt>
                <c:pt idx="9">
                  <c:v>27.496356978972742</c:v>
                </c:pt>
                <c:pt idx="10">
                  <c:v>27.565082839460423</c:v>
                </c:pt>
                <c:pt idx="11">
                  <c:v>27.685382320541347</c:v>
                </c:pt>
                <c:pt idx="12">
                  <c:v>27.821861887892396</c:v>
                </c:pt>
                <c:pt idx="13">
                  <c:v>28.058524542150007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6D-459B-92A7-5A720A961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623640"/>
        <c:axId val="576627576"/>
      </c:lineChart>
      <c:catAx>
        <c:axId val="576623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627576"/>
        <c:crosses val="autoZero"/>
        <c:auto val="1"/>
        <c:lblAlgn val="ctr"/>
        <c:lblOffset val="100"/>
        <c:noMultiLvlLbl val="0"/>
      </c:catAx>
      <c:valAx>
        <c:axId val="57662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62364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6001356080489934"/>
          <c:y val="0.1906011227763196"/>
          <c:w val="0.16498643919510061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Feuil1!$B$20</c:f>
          <c:strCache>
            <c:ptCount val="1"/>
            <c:pt idx="0">
              <c:v>Taux de fécondité pour 1000 femmes_France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8150481189851271E-2"/>
          <c:y val="0.17171296296296296"/>
          <c:w val="0.89008552055992995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Feuil1!$A$23</c:f>
              <c:strCache>
                <c:ptCount val="1"/>
                <c:pt idx="0">
                  <c:v>1950-1955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Feuil1!$B$4:$H$4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Feuil1!$B$23:$H$23</c:f>
              <c:numCache>
                <c:formatCode>##0.0;\-##0.0;0</c:formatCode>
                <c:ptCount val="7"/>
                <c:pt idx="0">
                  <c:v>22.183</c:v>
                </c:pt>
                <c:pt idx="1">
                  <c:v>156.91499999999999</c:v>
                </c:pt>
                <c:pt idx="2">
                  <c:v>170.178</c:v>
                </c:pt>
                <c:pt idx="3">
                  <c:v>114.36199999999999</c:v>
                </c:pt>
                <c:pt idx="4">
                  <c:v>65.167000000000002</c:v>
                </c:pt>
                <c:pt idx="5">
                  <c:v>21.962</c:v>
                </c:pt>
                <c:pt idx="6">
                  <c:v>1.873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B5-449A-A278-E47FC9B09BD3}"/>
            </c:ext>
          </c:extLst>
        </c:ser>
        <c:ser>
          <c:idx val="1"/>
          <c:order val="1"/>
          <c:tx>
            <c:strRef>
              <c:f>Feuil1!$A$27</c:f>
              <c:strCache>
                <c:ptCount val="1"/>
                <c:pt idx="0">
                  <c:v>1970-1975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Feuil1!$B$27:$H$27</c:f>
              <c:numCache>
                <c:formatCode>##0.0;\-##0.0;0</c:formatCode>
                <c:ptCount val="7"/>
                <c:pt idx="0">
                  <c:v>28.154</c:v>
                </c:pt>
                <c:pt idx="1">
                  <c:v>150.81</c:v>
                </c:pt>
                <c:pt idx="2">
                  <c:v>146.572</c:v>
                </c:pt>
                <c:pt idx="3">
                  <c:v>83.58</c:v>
                </c:pt>
                <c:pt idx="4">
                  <c:v>39.661999999999999</c:v>
                </c:pt>
                <c:pt idx="5">
                  <c:v>11.885999999999999</c:v>
                </c:pt>
                <c:pt idx="6">
                  <c:v>0.95599999999999996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5-449A-A278-E47FC9B09BD3}"/>
            </c:ext>
          </c:extLst>
        </c:ser>
        <c:ser>
          <c:idx val="2"/>
          <c:order val="2"/>
          <c:tx>
            <c:strRef>
              <c:f>Feuil1!$A$31</c:f>
              <c:strCache>
                <c:ptCount val="1"/>
                <c:pt idx="0">
                  <c:v>1990-1995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Feuil1!$B$31:$H$31</c:f>
              <c:numCache>
                <c:formatCode>##0.0;\-##0.0;0</c:formatCode>
                <c:ptCount val="7"/>
                <c:pt idx="0">
                  <c:v>8.0380000000000003</c:v>
                </c:pt>
                <c:pt idx="1">
                  <c:v>64.506</c:v>
                </c:pt>
                <c:pt idx="2">
                  <c:v>132.815</c:v>
                </c:pt>
                <c:pt idx="3">
                  <c:v>92.483999999999995</c:v>
                </c:pt>
                <c:pt idx="4">
                  <c:v>37.015999999999998</c:v>
                </c:pt>
                <c:pt idx="5">
                  <c:v>7.6230000000000002</c:v>
                </c:pt>
                <c:pt idx="6">
                  <c:v>0.41799999999999998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B5-449A-A278-E47FC9B09BD3}"/>
            </c:ext>
          </c:extLst>
        </c:ser>
        <c:ser>
          <c:idx val="3"/>
          <c:order val="3"/>
          <c:tx>
            <c:strRef>
              <c:f>Feuil1!$A$36</c:f>
              <c:strCache>
                <c:ptCount val="1"/>
                <c:pt idx="0">
                  <c:v>2015-2020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Feuil1!$B$36:$H$36</c:f>
              <c:numCache>
                <c:formatCode>##0.0;\-##0.0;0</c:formatCode>
                <c:ptCount val="7"/>
                <c:pt idx="0">
                  <c:v>4.7270000000000003</c:v>
                </c:pt>
                <c:pt idx="1">
                  <c:v>41.036000000000001</c:v>
                </c:pt>
                <c:pt idx="2">
                  <c:v>109.03400000000001</c:v>
                </c:pt>
                <c:pt idx="3">
                  <c:v>127.334</c:v>
                </c:pt>
                <c:pt idx="4">
                  <c:v>68.968999999999994</c:v>
                </c:pt>
                <c:pt idx="5">
                  <c:v>18.152000000000001</c:v>
                </c:pt>
                <c:pt idx="6">
                  <c:v>1.208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B5-449A-A278-E47FC9B09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245320"/>
        <c:axId val="429251224"/>
      </c:lineChart>
      <c:catAx>
        <c:axId val="42924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251224"/>
        <c:crosses val="autoZero"/>
        <c:auto val="1"/>
        <c:lblAlgn val="ctr"/>
        <c:lblOffset val="100"/>
        <c:noMultiLvlLbl val="0"/>
      </c:catAx>
      <c:valAx>
        <c:axId val="42925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.0;\-##0.0;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924532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5490266841644782"/>
          <c:y val="0.19580890930300379"/>
          <c:w val="0.19231955380577428"/>
          <c:h val="0.31851347301310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</xdr:row>
      <xdr:rowOff>9525</xdr:rowOff>
    </xdr:from>
    <xdr:to>
      <xdr:col>17</xdr:col>
      <xdr:colOff>9525</xdr:colOff>
      <xdr:row>16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B3ECD40-1702-493D-8F22-AEDE24C519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23</xdr:col>
      <xdr:colOff>0</xdr:colOff>
      <xdr:row>16</xdr:row>
      <xdr:rowOff>85725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7B0C43AE-BBD1-430E-9FA0-091FF84C7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19</xdr:row>
      <xdr:rowOff>0</xdr:rowOff>
    </xdr:from>
    <xdr:to>
      <xdr:col>24</xdr:col>
      <xdr:colOff>0</xdr:colOff>
      <xdr:row>33</xdr:row>
      <xdr:rowOff>76200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2130FA21-D254-4A75-A283-6F3525D374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17</xdr:col>
      <xdr:colOff>0</xdr:colOff>
      <xdr:row>49</xdr:row>
      <xdr:rowOff>76200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96E451F4-832B-46B8-8E58-EFA976A40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32</xdr:row>
      <xdr:rowOff>85725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85DA7BEA-89DA-4538-81E3-A10A9F260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4531F-2773-4524-8A57-C908F93714CA}">
  <dimension ref="A1:J36"/>
  <sheetViews>
    <sheetView tabSelected="1" topLeftCell="A34" workbookViewId="0">
      <selection activeCell="S45" sqref="S45"/>
    </sheetView>
  </sheetViews>
  <sheetFormatPr baseColWidth="10" defaultRowHeight="15" x14ac:dyDescent="0.25"/>
  <cols>
    <col min="1" max="1" width="13.5703125" customWidth="1"/>
    <col min="2" max="8" width="5.5703125" bestFit="1" customWidth="1"/>
    <col min="9" max="9" width="4.5703125" bestFit="1" customWidth="1"/>
    <col min="10" max="10" width="18.28515625" style="3" bestFit="1" customWidth="1"/>
  </cols>
  <sheetData>
    <row r="1" spans="1:10" x14ac:dyDescent="0.25">
      <c r="A1" t="s">
        <v>22</v>
      </c>
    </row>
    <row r="3" spans="1:10" x14ac:dyDescent="0.25">
      <c r="A3" s="13" t="s">
        <v>23</v>
      </c>
      <c r="B3" t="str">
        <f>CONCATENATE($A$1,"_",A3)</f>
        <v>Taux de fécondité pour 1000 femmes_MONDE</v>
      </c>
    </row>
    <row r="4" spans="1:10" x14ac:dyDescent="0.25">
      <c r="A4" s="10" t="s">
        <v>26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2" t="s">
        <v>21</v>
      </c>
      <c r="J4" s="12" t="s">
        <v>25</v>
      </c>
    </row>
    <row r="5" spans="1:10" x14ac:dyDescent="0.25">
      <c r="A5" s="1" t="s">
        <v>7</v>
      </c>
      <c r="B5" s="7">
        <v>86.536839977709903</v>
      </c>
      <c r="C5" s="7">
        <v>234.73843961006401</v>
      </c>
      <c r="D5" s="7">
        <v>250.373217943393</v>
      </c>
      <c r="E5" s="7">
        <v>200.31147357236199</v>
      </c>
      <c r="F5" s="7">
        <v>139.76646124733901</v>
      </c>
      <c r="G5" s="7">
        <v>65.869244969033801</v>
      </c>
      <c r="H5" s="7">
        <v>15.8794604424476</v>
      </c>
      <c r="I5" s="4">
        <f>5*SUM(B5:H5)/1000</f>
        <v>4.9673756888117468</v>
      </c>
      <c r="J5" s="6">
        <f>5*SUMPRODUCT(B$22:H$22,B5:H5)/(5*SUM(B5:H5))</f>
        <v>29.17672969616952</v>
      </c>
    </row>
    <row r="6" spans="1:10" x14ac:dyDescent="0.25">
      <c r="A6" s="1" t="s">
        <v>8</v>
      </c>
      <c r="B6" s="7">
        <v>85.079616530978299</v>
      </c>
      <c r="C6" s="7">
        <v>235.516620336887</v>
      </c>
      <c r="D6" s="7">
        <v>249.01592585917999</v>
      </c>
      <c r="E6" s="7">
        <v>195.553143712956</v>
      </c>
      <c r="F6" s="7">
        <v>135.323120420918</v>
      </c>
      <c r="G6" s="7">
        <v>64.052804655526401</v>
      </c>
      <c r="H6" s="7">
        <v>14.9084549828292</v>
      </c>
      <c r="I6" s="4">
        <f>5*SUM(B6:H6)/1000</f>
        <v>4.897248432496375</v>
      </c>
      <c r="J6" s="6">
        <f>5*SUMPRODUCT(B$22:H$22,B6:H6)/(5*SUM(B6:H6))</f>
        <v>29.094343075294226</v>
      </c>
    </row>
    <row r="7" spans="1:10" x14ac:dyDescent="0.25">
      <c r="A7" s="1" t="s">
        <v>9</v>
      </c>
      <c r="B7" s="7">
        <v>84.763137539086799</v>
      </c>
      <c r="C7" s="7">
        <v>244.87274119559899</v>
      </c>
      <c r="D7" s="7">
        <v>256.83790504405903</v>
      </c>
      <c r="E7" s="7">
        <v>202.33803990461399</v>
      </c>
      <c r="F7" s="7">
        <v>137.042833602039</v>
      </c>
      <c r="G7" s="7">
        <v>63.273017847347397</v>
      </c>
      <c r="H7" s="7">
        <v>14.4939124193321</v>
      </c>
      <c r="I7" s="4">
        <f t="shared" ref="I7:I18" si="0">5*SUM(B7:H7)/1000</f>
        <v>5.0181079377603863</v>
      </c>
      <c r="J7" s="6">
        <f t="shared" ref="J7:J19" si="1">5*SUMPRODUCT(B$22:H$22,B7:H7)/(5*SUM(B7:H7))</f>
        <v>29.043507024445173</v>
      </c>
    </row>
    <row r="8" spans="1:10" x14ac:dyDescent="0.25">
      <c r="A8" s="1" t="s">
        <v>10</v>
      </c>
      <c r="B8" s="7">
        <v>80.321189724334701</v>
      </c>
      <c r="C8" s="7">
        <v>243.231263546582</v>
      </c>
      <c r="D8" s="7">
        <v>257.719609279753</v>
      </c>
      <c r="E8" s="7">
        <v>199.07145909132001</v>
      </c>
      <c r="F8" s="7">
        <v>131.08816464331301</v>
      </c>
      <c r="G8" s="7">
        <v>59.875694986543202</v>
      </c>
      <c r="H8" s="7">
        <v>13.960943631984099</v>
      </c>
      <c r="I8" s="4">
        <f t="shared" si="0"/>
        <v>4.92634162451915</v>
      </c>
      <c r="J8" s="6">
        <f t="shared" si="1"/>
        <v>28.986118032358565</v>
      </c>
    </row>
    <row r="9" spans="1:10" x14ac:dyDescent="0.25">
      <c r="A9" s="1" t="s">
        <v>11</v>
      </c>
      <c r="B9" s="7">
        <v>74.308998984172504</v>
      </c>
      <c r="C9" s="7">
        <v>226.759329011696</v>
      </c>
      <c r="D9" s="7">
        <v>241.12156803905901</v>
      </c>
      <c r="E9" s="7">
        <v>176.130899381044</v>
      </c>
      <c r="F9" s="7">
        <v>112.642149742136</v>
      </c>
      <c r="G9" s="7">
        <v>50.882360500598999</v>
      </c>
      <c r="H9" s="7">
        <v>12.3809166175648</v>
      </c>
      <c r="I9" s="4">
        <f t="shared" si="0"/>
        <v>4.4711311113813572</v>
      </c>
      <c r="J9" s="6">
        <f t="shared" si="1"/>
        <v>28.776011674520241</v>
      </c>
    </row>
    <row r="10" spans="1:10" x14ac:dyDescent="0.25">
      <c r="A10" s="1" t="s">
        <v>12</v>
      </c>
      <c r="B10" s="7">
        <v>70.8891325397679</v>
      </c>
      <c r="C10" s="7">
        <v>205.1969986883</v>
      </c>
      <c r="D10" s="7">
        <v>212.54222276381199</v>
      </c>
      <c r="E10" s="7">
        <v>145.92768413321701</v>
      </c>
      <c r="F10" s="7">
        <v>87.152691593686797</v>
      </c>
      <c r="G10" s="7">
        <v>39.659511193349402</v>
      </c>
      <c r="H10" s="7">
        <v>10.780732379664499</v>
      </c>
      <c r="I10" s="4">
        <f t="shared" si="0"/>
        <v>3.8607448664589881</v>
      </c>
      <c r="J10" s="6">
        <f t="shared" si="1"/>
        <v>28.3765100475003</v>
      </c>
    </row>
    <row r="11" spans="1:10" x14ac:dyDescent="0.25">
      <c r="A11" s="1" t="s">
        <v>13</v>
      </c>
      <c r="B11" s="7">
        <v>68.728596288114801</v>
      </c>
      <c r="C11" s="7">
        <v>203.98511659408899</v>
      </c>
      <c r="D11" s="7">
        <v>203.882306129315</v>
      </c>
      <c r="E11" s="7">
        <v>125.12138981587999</v>
      </c>
      <c r="F11" s="7">
        <v>73.410217098750707</v>
      </c>
      <c r="G11" s="7">
        <v>33.1235440386723</v>
      </c>
      <c r="H11" s="7">
        <v>9.4042951307764895</v>
      </c>
      <c r="I11" s="4">
        <f t="shared" si="0"/>
        <v>3.5882773254779914</v>
      </c>
      <c r="J11" s="6">
        <f t="shared" si="1"/>
        <v>27.970193085432683</v>
      </c>
    </row>
    <row r="12" spans="1:10" x14ac:dyDescent="0.25">
      <c r="A12" s="1" t="s">
        <v>14</v>
      </c>
      <c r="B12" s="7">
        <v>68.536768209499698</v>
      </c>
      <c r="C12" s="7">
        <v>205.46252212581501</v>
      </c>
      <c r="D12" s="7">
        <v>189.405662336228</v>
      </c>
      <c r="E12" s="7">
        <v>121.27694308578999</v>
      </c>
      <c r="F12" s="7">
        <v>65.979491494065797</v>
      </c>
      <c r="G12" s="7">
        <v>28.856200292343999</v>
      </c>
      <c r="H12" s="7">
        <v>8.1976155108748898</v>
      </c>
      <c r="I12" s="4">
        <f t="shared" si="0"/>
        <v>3.4385760152730862</v>
      </c>
      <c r="J12" s="6">
        <f t="shared" si="1"/>
        <v>27.718541994681285</v>
      </c>
    </row>
    <row r="13" spans="1:10" x14ac:dyDescent="0.25">
      <c r="A13" s="1" t="s">
        <v>15</v>
      </c>
      <c r="B13" s="7">
        <v>64.810781243064199</v>
      </c>
      <c r="C13" s="7">
        <v>178.774880323773</v>
      </c>
      <c r="D13" s="7">
        <v>166.04439356194101</v>
      </c>
      <c r="E13" s="7">
        <v>105.360639230765</v>
      </c>
      <c r="F13" s="7">
        <v>56.045866531805402</v>
      </c>
      <c r="G13" s="7">
        <v>23.450036586680898</v>
      </c>
      <c r="H13" s="7">
        <v>6.5174217318438101</v>
      </c>
      <c r="I13" s="4">
        <f t="shared" si="0"/>
        <v>3.0050200960493658</v>
      </c>
      <c r="J13" s="6">
        <f t="shared" si="1"/>
        <v>27.545554821572512</v>
      </c>
    </row>
    <row r="14" spans="1:10" x14ac:dyDescent="0.25">
      <c r="A14" s="1" t="s">
        <v>16</v>
      </c>
      <c r="B14" s="7">
        <v>59.652800787258101</v>
      </c>
      <c r="C14" s="7">
        <v>166.27701311813399</v>
      </c>
      <c r="D14" s="7">
        <v>153.933770137772</v>
      </c>
      <c r="E14" s="7">
        <v>97.477287967630005</v>
      </c>
      <c r="F14" s="7">
        <v>51.820910825256902</v>
      </c>
      <c r="G14" s="7">
        <v>20.521301504337</v>
      </c>
      <c r="H14" s="7">
        <v>5.6237504165937402</v>
      </c>
      <c r="I14" s="4">
        <f t="shared" si="0"/>
        <v>2.7765341737849085</v>
      </c>
      <c r="J14" s="6">
        <f t="shared" si="1"/>
        <v>27.496356978972742</v>
      </c>
    </row>
    <row r="15" spans="1:10" x14ac:dyDescent="0.25">
      <c r="A15" s="1" t="s">
        <v>17</v>
      </c>
      <c r="B15" s="7">
        <v>53.055565719690101</v>
      </c>
      <c r="C15" s="7">
        <v>158.011419417339</v>
      </c>
      <c r="D15" s="7">
        <v>149.06711323662699</v>
      </c>
      <c r="E15" s="7">
        <v>97.433858399679494</v>
      </c>
      <c r="F15" s="7">
        <v>49.395397170536803</v>
      </c>
      <c r="G15" s="7">
        <v>18.407789119840601</v>
      </c>
      <c r="H15" s="7">
        <v>4.8941913707323899</v>
      </c>
      <c r="I15" s="4">
        <f t="shared" si="0"/>
        <v>2.6513266721722273</v>
      </c>
      <c r="J15" s="6">
        <f t="shared" si="1"/>
        <v>27.565082839460423</v>
      </c>
    </row>
    <row r="16" spans="1:10" x14ac:dyDescent="0.25">
      <c r="A16" s="1" t="s">
        <v>18</v>
      </c>
      <c r="B16" s="7">
        <v>49.180209718342901</v>
      </c>
      <c r="C16" s="7">
        <v>150.772368724318</v>
      </c>
      <c r="D16" s="7">
        <v>146.354562777745</v>
      </c>
      <c r="E16" s="7">
        <v>99.061269601942399</v>
      </c>
      <c r="F16" s="7">
        <v>49.707014809318899</v>
      </c>
      <c r="G16" s="7">
        <v>17.271471901923402</v>
      </c>
      <c r="H16" s="7">
        <v>4.5014960370730703</v>
      </c>
      <c r="I16" s="4">
        <f t="shared" si="0"/>
        <v>2.5842419678533179</v>
      </c>
      <c r="J16" s="6">
        <f t="shared" si="1"/>
        <v>27.685382320541347</v>
      </c>
    </row>
    <row r="17" spans="1:10" x14ac:dyDescent="0.25">
      <c r="A17" s="1" t="s">
        <v>19</v>
      </c>
      <c r="B17" s="7">
        <v>46.701547160720999</v>
      </c>
      <c r="C17" s="7">
        <v>142.88943949459201</v>
      </c>
      <c r="D17" s="7">
        <v>142.01049579197601</v>
      </c>
      <c r="E17" s="7">
        <v>99.669989991922705</v>
      </c>
      <c r="F17" s="7">
        <v>51.350942060594697</v>
      </c>
      <c r="G17" s="7">
        <v>16.843985239548999</v>
      </c>
      <c r="H17" s="7">
        <v>3.9486824331462902</v>
      </c>
      <c r="I17" s="4">
        <f t="shared" si="0"/>
        <v>2.5170754108625086</v>
      </c>
      <c r="J17" s="6">
        <f t="shared" si="1"/>
        <v>27.821861887892396</v>
      </c>
    </row>
    <row r="18" spans="1:10" x14ac:dyDescent="0.25">
      <c r="A18" s="1" t="s">
        <v>20</v>
      </c>
      <c r="B18" s="7">
        <v>42.5372100430762</v>
      </c>
      <c r="C18" s="7">
        <v>134.69453585403201</v>
      </c>
      <c r="D18" s="7">
        <v>141.42079909851699</v>
      </c>
      <c r="E18" s="7">
        <v>100.35746137294301</v>
      </c>
      <c r="F18" s="7">
        <v>53.064946347693699</v>
      </c>
      <c r="G18" s="7">
        <v>17.765865407551601</v>
      </c>
      <c r="H18" s="7">
        <v>3.78099630732012</v>
      </c>
      <c r="I18" s="4">
        <f t="shared" si="0"/>
        <v>2.4681090721556682</v>
      </c>
      <c r="J18" s="6">
        <f t="shared" si="1"/>
        <v>28.058524542150007</v>
      </c>
    </row>
    <row r="19" spans="1:10" x14ac:dyDescent="0.25">
      <c r="A19" s="1"/>
      <c r="B19" s="7"/>
      <c r="C19" s="7"/>
      <c r="D19" s="7"/>
      <c r="E19" s="7"/>
      <c r="F19" s="7"/>
      <c r="G19" s="7"/>
      <c r="H19" s="7"/>
      <c r="I19" s="5"/>
      <c r="J19" s="6"/>
    </row>
    <row r="20" spans="1:10" x14ac:dyDescent="0.25">
      <c r="A20" s="8" t="s">
        <v>24</v>
      </c>
      <c r="B20" t="str">
        <f>CONCATENATE($A$1,"_",A20)</f>
        <v>Taux de fécondité pour 1000 femmes_France</v>
      </c>
    </row>
    <row r="21" spans="1:10" x14ac:dyDescent="0.25">
      <c r="A21" s="10" t="s">
        <v>26</v>
      </c>
      <c r="B21" s="11" t="s">
        <v>0</v>
      </c>
      <c r="C21" s="11" t="s">
        <v>1</v>
      </c>
      <c r="D21" s="11" t="s">
        <v>2</v>
      </c>
      <c r="E21" s="11" t="s">
        <v>3</v>
      </c>
      <c r="F21" s="11" t="s">
        <v>4</v>
      </c>
      <c r="G21" s="11" t="s">
        <v>5</v>
      </c>
      <c r="H21" s="11" t="s">
        <v>6</v>
      </c>
      <c r="I21" s="12" t="s">
        <v>21</v>
      </c>
      <c r="J21" s="12" t="s">
        <v>25</v>
      </c>
    </row>
    <row r="22" spans="1:10" x14ac:dyDescent="0.25">
      <c r="B22" s="9">
        <v>17.5</v>
      </c>
      <c r="C22" s="9">
        <v>22.5</v>
      </c>
      <c r="D22" s="9">
        <v>27.5</v>
      </c>
      <c r="E22" s="9">
        <v>32.5</v>
      </c>
      <c r="F22" s="9">
        <v>37.5</v>
      </c>
      <c r="G22" s="9">
        <v>42.5</v>
      </c>
      <c r="H22" s="9">
        <v>47.5</v>
      </c>
    </row>
    <row r="23" spans="1:10" x14ac:dyDescent="0.25">
      <c r="A23" s="1" t="s">
        <v>7</v>
      </c>
      <c r="B23" s="2">
        <v>22.183</v>
      </c>
      <c r="C23" s="2">
        <v>156.91499999999999</v>
      </c>
      <c r="D23" s="2">
        <v>170.178</v>
      </c>
      <c r="E23" s="2">
        <v>114.36199999999999</v>
      </c>
      <c r="F23" s="2">
        <v>65.167000000000002</v>
      </c>
      <c r="G23" s="2">
        <v>21.962</v>
      </c>
      <c r="H23" s="2">
        <v>1.873</v>
      </c>
      <c r="I23" s="4">
        <f>5*SUM(B23:H23)/1000</f>
        <v>2.7631999999999999</v>
      </c>
      <c r="J23" s="6">
        <f>5*SUMPRODUCT(B$22:H$22,B23:H23)/(5*SUM(B23:H23))</f>
        <v>28.556682469600464</v>
      </c>
    </row>
    <row r="24" spans="1:10" x14ac:dyDescent="0.25">
      <c r="A24" s="1" t="s">
        <v>8</v>
      </c>
      <c r="B24" s="2">
        <v>21.971</v>
      </c>
      <c r="C24" s="2">
        <v>157.74700000000001</v>
      </c>
      <c r="D24" s="2">
        <v>173.72300000000001</v>
      </c>
      <c r="E24" s="2">
        <v>108.059</v>
      </c>
      <c r="F24" s="2">
        <v>57.933</v>
      </c>
      <c r="G24" s="2">
        <v>19.608000000000001</v>
      </c>
      <c r="H24" s="2">
        <v>1.579</v>
      </c>
      <c r="I24" s="4">
        <f t="shared" ref="I24:I36" si="2">5*SUM(B24:H24)/1000</f>
        <v>2.7030999999999996</v>
      </c>
      <c r="J24" s="6">
        <f t="shared" ref="J24:J36" si="3">5*SUMPRODUCT(B$22:H$22,B24:H24)/(5*SUM(B24:H24))</f>
        <v>28.30810920794644</v>
      </c>
    </row>
    <row r="25" spans="1:10" x14ac:dyDescent="0.25">
      <c r="A25" s="1" t="s">
        <v>9</v>
      </c>
      <c r="B25" s="2">
        <v>26.881</v>
      </c>
      <c r="C25" s="2">
        <v>174.20500000000001</v>
      </c>
      <c r="D25" s="2">
        <v>183.68</v>
      </c>
      <c r="E25" s="2">
        <v>110.111</v>
      </c>
      <c r="F25" s="2">
        <v>54.87</v>
      </c>
      <c r="G25" s="2">
        <v>17.754000000000001</v>
      </c>
      <c r="H25" s="2">
        <v>1.5189999999999999</v>
      </c>
      <c r="I25" s="4">
        <f t="shared" si="2"/>
        <v>2.8451</v>
      </c>
      <c r="J25" s="6">
        <f t="shared" si="3"/>
        <v>27.9500896277811</v>
      </c>
    </row>
    <row r="26" spans="1:10" x14ac:dyDescent="0.25">
      <c r="A26" s="1" t="s">
        <v>10</v>
      </c>
      <c r="B26" s="2">
        <v>26.613</v>
      </c>
      <c r="C26" s="2">
        <v>168.10300000000001</v>
      </c>
      <c r="D26" s="2">
        <v>167.81200000000001</v>
      </c>
      <c r="E26" s="2">
        <v>101.845</v>
      </c>
      <c r="F26" s="2">
        <v>49.514000000000003</v>
      </c>
      <c r="G26" s="2">
        <v>15.205</v>
      </c>
      <c r="H26" s="2">
        <v>1.268</v>
      </c>
      <c r="I26" s="4">
        <f t="shared" si="2"/>
        <v>2.6518000000000006</v>
      </c>
      <c r="J26" s="6">
        <f t="shared" si="3"/>
        <v>27.785004525228139</v>
      </c>
    </row>
    <row r="27" spans="1:10" x14ac:dyDescent="0.25">
      <c r="A27" s="1" t="s">
        <v>11</v>
      </c>
      <c r="B27" s="2">
        <v>28.154</v>
      </c>
      <c r="C27" s="2">
        <v>150.81</v>
      </c>
      <c r="D27" s="2">
        <v>146.572</v>
      </c>
      <c r="E27" s="2">
        <v>83.58</v>
      </c>
      <c r="F27" s="2">
        <v>39.661999999999999</v>
      </c>
      <c r="G27" s="2">
        <v>11.885999999999999</v>
      </c>
      <c r="H27" s="2">
        <v>0.95599999999999996</v>
      </c>
      <c r="I27" s="4">
        <f t="shared" si="2"/>
        <v>2.3081</v>
      </c>
      <c r="J27" s="6">
        <f t="shared" si="3"/>
        <v>27.448745721589187</v>
      </c>
    </row>
    <row r="28" spans="1:10" x14ac:dyDescent="0.25">
      <c r="A28" s="1" t="s">
        <v>12</v>
      </c>
      <c r="B28" s="2">
        <v>20.956</v>
      </c>
      <c r="C28" s="2">
        <v>122.01900000000001</v>
      </c>
      <c r="D28" s="2">
        <v>131.542</v>
      </c>
      <c r="E28" s="2">
        <v>66.150999999999996</v>
      </c>
      <c r="F28" s="2">
        <v>24.856000000000002</v>
      </c>
      <c r="G28" s="2">
        <v>6.13</v>
      </c>
      <c r="H28" s="2">
        <v>0.50600000000000001</v>
      </c>
      <c r="I28" s="4">
        <f t="shared" si="2"/>
        <v>1.8607999999999998</v>
      </c>
      <c r="J28" s="6">
        <f t="shared" si="3"/>
        <v>27.128466251074808</v>
      </c>
    </row>
    <row r="29" spans="1:10" x14ac:dyDescent="0.25">
      <c r="A29" s="1" t="s">
        <v>13</v>
      </c>
      <c r="B29" s="2">
        <v>14.536</v>
      </c>
      <c r="C29" s="2">
        <v>109.4</v>
      </c>
      <c r="D29" s="2">
        <v>141.191</v>
      </c>
      <c r="E29" s="2">
        <v>75.569000000000003</v>
      </c>
      <c r="F29" s="2">
        <v>26.183</v>
      </c>
      <c r="G29" s="2">
        <v>5.6120000000000001</v>
      </c>
      <c r="H29" s="2">
        <v>0.42899999999999999</v>
      </c>
      <c r="I29" s="4">
        <f t="shared" si="2"/>
        <v>1.8646</v>
      </c>
      <c r="J29" s="6">
        <f t="shared" si="3"/>
        <v>27.60746272659015</v>
      </c>
    </row>
    <row r="30" spans="1:10" x14ac:dyDescent="0.25">
      <c r="A30" s="1" t="s">
        <v>14</v>
      </c>
      <c r="B30" s="2">
        <v>9.8369999999999997</v>
      </c>
      <c r="C30" s="2">
        <v>84.736000000000004</v>
      </c>
      <c r="D30" s="2">
        <v>141.34800000000001</v>
      </c>
      <c r="E30" s="2">
        <v>85.966999999999999</v>
      </c>
      <c r="F30" s="2">
        <v>32.198999999999998</v>
      </c>
      <c r="G30" s="2">
        <v>6.351</v>
      </c>
      <c r="H30" s="2">
        <v>0.42199999999999999</v>
      </c>
      <c r="I30" s="4">
        <f t="shared" si="2"/>
        <v>1.8043000000000005</v>
      </c>
      <c r="J30" s="6">
        <f t="shared" si="3"/>
        <v>28.424125699717333</v>
      </c>
    </row>
    <row r="31" spans="1:10" x14ac:dyDescent="0.25">
      <c r="A31" s="1" t="s">
        <v>15</v>
      </c>
      <c r="B31" s="2">
        <v>8.0380000000000003</v>
      </c>
      <c r="C31" s="2">
        <v>64.506</v>
      </c>
      <c r="D31" s="2">
        <v>132.815</v>
      </c>
      <c r="E31" s="2">
        <v>92.483999999999995</v>
      </c>
      <c r="F31" s="2">
        <v>37.015999999999998</v>
      </c>
      <c r="G31" s="2">
        <v>7.6230000000000002</v>
      </c>
      <c r="H31" s="2">
        <v>0.41799999999999998</v>
      </c>
      <c r="I31" s="4">
        <f t="shared" si="2"/>
        <v>1.7144999999999999</v>
      </c>
      <c r="J31" s="6">
        <f t="shared" si="3"/>
        <v>29.110892388451443</v>
      </c>
    </row>
    <row r="32" spans="1:10" x14ac:dyDescent="0.25">
      <c r="A32" s="1" t="s">
        <v>16</v>
      </c>
      <c r="B32" s="2">
        <v>7.2190000000000003</v>
      </c>
      <c r="C32" s="2">
        <v>53.884</v>
      </c>
      <c r="D32" s="2">
        <v>129.93899999999999</v>
      </c>
      <c r="E32" s="2">
        <v>107.271</v>
      </c>
      <c r="F32" s="2">
        <v>44.279000000000003</v>
      </c>
      <c r="G32" s="2">
        <v>9.2769999999999992</v>
      </c>
      <c r="H32" s="2">
        <v>0.45100000000000001</v>
      </c>
      <c r="I32" s="4">
        <f t="shared" si="2"/>
        <v>1.7615999999999998</v>
      </c>
      <c r="J32" s="6">
        <f t="shared" si="3"/>
        <v>29.730103315168034</v>
      </c>
    </row>
    <row r="33" spans="1:10" x14ac:dyDescent="0.25">
      <c r="A33" s="1" t="s">
        <v>17</v>
      </c>
      <c r="B33" s="2">
        <v>7.9269999999999996</v>
      </c>
      <c r="C33" s="2">
        <v>55.695999999999998</v>
      </c>
      <c r="D33" s="2">
        <v>129.67099999999999</v>
      </c>
      <c r="E33" s="2">
        <v>118.529</v>
      </c>
      <c r="F33" s="2">
        <v>52.396000000000001</v>
      </c>
      <c r="G33" s="2">
        <v>11.577999999999999</v>
      </c>
      <c r="H33" s="2">
        <v>0.58299999999999996</v>
      </c>
      <c r="I33" s="4">
        <f t="shared" si="2"/>
        <v>1.8819000000000001</v>
      </c>
      <c r="J33" s="6">
        <f t="shared" si="3"/>
        <v>30.00859503693076</v>
      </c>
    </row>
    <row r="34" spans="1:10" x14ac:dyDescent="0.25">
      <c r="A34" s="1" t="s">
        <v>18</v>
      </c>
      <c r="B34" s="2">
        <v>7.2480000000000002</v>
      </c>
      <c r="C34" s="2">
        <v>54.789000000000001</v>
      </c>
      <c r="D34" s="2">
        <v>128.80500000000001</v>
      </c>
      <c r="E34" s="2">
        <v>129.001</v>
      </c>
      <c r="F34" s="2">
        <v>60.84</v>
      </c>
      <c r="G34" s="2">
        <v>13.958</v>
      </c>
      <c r="H34" s="2">
        <v>0.77900000000000003</v>
      </c>
      <c r="I34" s="4">
        <f t="shared" si="2"/>
        <v>1.9771000000000001</v>
      </c>
      <c r="J34" s="6">
        <f t="shared" si="3"/>
        <v>30.362601790501241</v>
      </c>
    </row>
    <row r="35" spans="1:10" x14ac:dyDescent="0.25">
      <c r="A35" s="1" t="s">
        <v>19</v>
      </c>
      <c r="B35" s="2">
        <v>6.6479999999999997</v>
      </c>
      <c r="C35" s="2">
        <v>50.326000000000001</v>
      </c>
      <c r="D35" s="2">
        <v>123.96</v>
      </c>
      <c r="E35" s="2">
        <v>131.14599999999999</v>
      </c>
      <c r="F35" s="2">
        <v>66.933999999999997</v>
      </c>
      <c r="G35" s="2">
        <v>16.128</v>
      </c>
      <c r="H35" s="2">
        <v>1.038</v>
      </c>
      <c r="I35" s="4">
        <f t="shared" si="2"/>
        <v>1.9809000000000001</v>
      </c>
      <c r="J35" s="6">
        <f t="shared" si="3"/>
        <v>30.704704932101567</v>
      </c>
    </row>
    <row r="36" spans="1:10" x14ac:dyDescent="0.25">
      <c r="A36" s="1" t="s">
        <v>20</v>
      </c>
      <c r="B36" s="2">
        <v>4.7270000000000003</v>
      </c>
      <c r="C36" s="2">
        <v>41.036000000000001</v>
      </c>
      <c r="D36" s="2">
        <v>109.03400000000001</v>
      </c>
      <c r="E36" s="2">
        <v>127.334</v>
      </c>
      <c r="F36" s="2">
        <v>68.968999999999994</v>
      </c>
      <c r="G36" s="2">
        <v>18.152000000000001</v>
      </c>
      <c r="H36" s="2">
        <v>1.208</v>
      </c>
      <c r="I36" s="4">
        <f t="shared" si="2"/>
        <v>1.8523000000000003</v>
      </c>
      <c r="J36" s="6">
        <f t="shared" si="3"/>
        <v>31.199049829941146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2021-03-15T15:11:37Z</dcterms:created>
  <dcterms:modified xsi:type="dcterms:W3CDTF">2021-03-15T17:42:05Z</dcterms:modified>
</cp:coreProperties>
</file>