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At_use\2-Cours\1 - Demographie\2-TD\TD-6 TM-Interference\"/>
    </mc:Choice>
  </mc:AlternateContent>
  <xr:revisionPtr revIDLastSave="0" documentId="13_ncr:1_{4D26A222-CB53-4FC2-8065-D9EFA6057A59}" xr6:coauthVersionLast="47" xr6:coauthVersionMax="47" xr10:uidLastSave="{00000000-0000-0000-0000-000000000000}"/>
  <bookViews>
    <workbookView xWindow="2450" yWindow="460" windowWidth="36370" windowHeight="19480" xr2:uid="{00000000-000D-0000-FFFF-FFFF00000000}"/>
  </bookViews>
  <sheets>
    <sheet name="ennoncé" sheetId="1" r:id="rId1"/>
    <sheet name="Mortalité foetale" sheetId="3" r:id="rId2"/>
    <sheet name="F-1" sheetId="2" r:id="rId3"/>
    <sheet name="Tumeur" sheetId="4" r:id="rId4"/>
    <sheet name="Feuil5" sheetId="5" r:id="rId5"/>
    <sheet name="Feuil6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3" l="1"/>
  <c r="E16" i="3"/>
  <c r="D16" i="3"/>
  <c r="C16" i="3"/>
  <c r="B7" i="3"/>
  <c r="B8" i="3" s="1"/>
  <c r="B9" i="3" s="1"/>
  <c r="B10" i="3" s="1"/>
  <c r="B11" i="3" s="1"/>
  <c r="B12" i="3" s="1"/>
  <c r="B13" i="3" s="1"/>
  <c r="B14" i="3" s="1"/>
  <c r="B15" i="3" s="1"/>
  <c r="D9" i="2"/>
  <c r="A5" i="2"/>
  <c r="A6" i="2" s="1"/>
  <c r="A7" i="2" s="1"/>
  <c r="A8" i="2" s="1"/>
  <c r="A9" i="2" s="1"/>
  <c r="D8" i="2"/>
  <c r="D7" i="2"/>
  <c r="D6" i="2"/>
  <c r="D5" i="2"/>
  <c r="D4" i="2"/>
</calcChain>
</file>

<file path=xl/sharedStrings.xml><?xml version="1.0" encoding="utf-8"?>
<sst xmlns="http://schemas.openxmlformats.org/spreadsheetml/2006/main" count="49" uniqueCount="43">
  <si>
    <t>x</t>
  </si>
  <si>
    <t>e(x;x+5)</t>
  </si>
  <si>
    <t>s(x;x+5)</t>
  </si>
  <si>
    <t>d(x;x+5)</t>
  </si>
  <si>
    <t>dc(x;x+5)</t>
  </si>
  <si>
    <t>da(x;x+5)</t>
  </si>
  <si>
    <t>Mortalité fœtale</t>
  </si>
  <si>
    <t>Fausse couches</t>
  </si>
  <si>
    <t>t</t>
  </si>
  <si>
    <t>Et</t>
  </si>
  <si>
    <t>Dt</t>
  </si>
  <si>
    <t>St</t>
  </si>
  <si>
    <t>Nt</t>
  </si>
  <si>
    <t>Total</t>
  </si>
  <si>
    <t>Faites les exercices basés sur les exemples développés dans le chapitre 6 du cours :</t>
  </si>
  <si>
    <t>Age</t>
  </si>
  <si>
    <t>Décès</t>
  </si>
  <si>
    <t>Hommes</t>
  </si>
  <si>
    <t>Décès de</t>
  </si>
  <si>
    <t>cancer</t>
  </si>
  <si>
    <t>Femmes</t>
  </si>
  <si>
    <t>Mortalité de tumeur (France, 1999 données modifiées)</t>
  </si>
  <si>
    <t>Quelle est la proportion de nouveau-nés qui mourront éventuellement de tumeur?</t>
  </si>
  <si>
    <t>Calculer la table de mortalité en absence de la mortalité à cause de tumeur. Analyser les pertes des années de vie à cause de tumeur</t>
  </si>
  <si>
    <t>Décès (total)</t>
  </si>
  <si>
    <t>Début de l'intervalle d'âge</t>
  </si>
  <si>
    <t>Sorties pour cause inconnue</t>
  </si>
  <si>
    <t>Naissances vivantes</t>
  </si>
  <si>
    <t>Entrées sous observation</t>
  </si>
  <si>
    <t>Population 85 +</t>
  </si>
  <si>
    <t>Entrées sur intervalle d'âge</t>
  </si>
  <si>
    <t>Sorties sur intervalle d'âge</t>
  </si>
  <si>
    <t>Début de l'intervalle de la durée de grossesse</t>
  </si>
  <si>
    <t>Décès en compétition</t>
  </si>
  <si>
    <t>Décès hors compétition</t>
  </si>
  <si>
    <t>(Quelle est la probabilité de mourir de tumeur pour un nouveau né ?)</t>
  </si>
  <si>
    <t>Quelle est la proportion d’hommes qui mourront éventuellement de tumeur parmi ceux survécus jusqu’à l’âge de 75 ans  ?</t>
  </si>
  <si>
    <t>(Quelle est la probabilité de mourir de tumeur pour un homme de 75 ans ?)</t>
  </si>
  <si>
    <t>1. Études de la probabilité de la mortalité fœtal (phénomènes perturbateurs: effet de troncature et estimation correcte de la population au risque)</t>
  </si>
  <si>
    <t>2. Exercice F-1 : la mortalité des coureurs de la F-1 (les phénomènes concurrents et estimation des probabilités "nettes")</t>
  </si>
  <si>
    <t>3. Mortalité à cause de tumeur en France : analyse comparative hommes-femmes</t>
  </si>
  <si>
    <t>a) tables des risques combinés (la probabilité de décès à cause d'un tumeur)</t>
  </si>
  <si>
    <t>b) tables de mortalité la tumeur éliminée (CC)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</si>
</sst>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#,##0.00000&quot; &quot;"/>
  </numFmts>
  <fonts count="10" x14ac:knownFonts="1">
    <font>
      <sz val="10"/>
      <name val="Arial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Calibri"/>
      <family val="2"/>
      <charset val="204"/>
    </font>
    <font>
      <b/>
      <sz val="10"/>
      <name val="Calibri"/>
      <family val="2"/>
      <charset val="204"/>
    </font>
    <font>
      <b/>
      <i/>
      <sz val="10"/>
      <name val="Calibri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4" fillId="0" borderId="0" xfId="1" applyFont="1"/>
    <xf numFmtId="0" fontId="4" fillId="0" borderId="0" xfId="0" applyFont="1"/>
    <xf numFmtId="0" fontId="5" fillId="0" borderId="0" xfId="1" applyFont="1" applyProtection="1"/>
    <xf numFmtId="0" fontId="4" fillId="0" borderId="0" xfId="1" applyFont="1" applyProtection="1"/>
    <xf numFmtId="0" fontId="6" fillId="0" borderId="0" xfId="1" applyFont="1"/>
    <xf numFmtId="0" fontId="4" fillId="0" borderId="0" xfId="1" applyFont="1" applyFill="1" applyProtection="1"/>
    <xf numFmtId="0" fontId="4" fillId="0" borderId="0" xfId="1" applyFont="1" applyFill="1" applyAlignment="1" applyProtection="1">
      <alignment vertical="center"/>
    </xf>
    <xf numFmtId="3" fontId="4" fillId="0" borderId="0" xfId="1" applyNumberFormat="1" applyFont="1" applyProtection="1"/>
    <xf numFmtId="9" fontId="4" fillId="0" borderId="0" xfId="2" applyFont="1" applyProtection="1"/>
    <xf numFmtId="164" fontId="4" fillId="0" borderId="0" xfId="1" applyNumberFormat="1" applyFont="1" applyProtection="1"/>
    <xf numFmtId="165" fontId="4" fillId="0" borderId="0" xfId="1" applyNumberFormat="1" applyFont="1" applyProtection="1"/>
    <xf numFmtId="0" fontId="4" fillId="0" borderId="2" xfId="1" applyFont="1" applyBorder="1" applyAlignment="1" applyProtection="1">
      <alignment horizontal="center"/>
    </xf>
    <xf numFmtId="0" fontId="4" fillId="0" borderId="0" xfId="1" applyFont="1" applyAlignment="1" applyProtection="1">
      <alignment horizontal="center"/>
    </xf>
    <xf numFmtId="0" fontId="4" fillId="0" borderId="4" xfId="1" applyFont="1" applyBorder="1" applyAlignment="1" applyProtection="1">
      <alignment horizontal="center"/>
    </xf>
    <xf numFmtId="0" fontId="7" fillId="0" borderId="0" xfId="0" applyFont="1"/>
    <xf numFmtId="0" fontId="8" fillId="0" borderId="0" xfId="0" applyFont="1"/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0" fontId="8" fillId="0" borderId="4" xfId="0" applyFont="1" applyBorder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9" fillId="0" borderId="0" xfId="0" applyFont="1"/>
    <xf numFmtId="0" fontId="4" fillId="0" borderId="0" xfId="0" applyFont="1" applyProtection="1"/>
    <xf numFmtId="0" fontId="7" fillId="0" borderId="0" xfId="3" applyFont="1"/>
  </cellXfs>
  <cellStyles count="4">
    <cellStyle name="Normal" xfId="0" builtinId="0"/>
    <cellStyle name="Normal 2" xfId="3" xr:uid="{6ED35E8B-611F-44CA-83E5-A80CDA4706DD}"/>
    <cellStyle name="Normal_Feuil4" xfId="1" xr:uid="{00000000-0005-0000-0000-000001000000}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10"/>
  <sheetViews>
    <sheetView tabSelected="1" workbookViewId="0">
      <selection activeCell="B11" sqref="B11"/>
    </sheetView>
  </sheetViews>
  <sheetFormatPr baseColWidth="10" defaultColWidth="11.36328125" defaultRowHeight="15.5" x14ac:dyDescent="0.35"/>
  <cols>
    <col min="1" max="16384" width="11.36328125" style="15"/>
  </cols>
  <sheetData>
    <row r="2" spans="2:2" x14ac:dyDescent="0.35">
      <c r="B2" s="26" t="s">
        <v>14</v>
      </c>
    </row>
    <row r="4" spans="2:2" x14ac:dyDescent="0.35">
      <c r="B4" s="28" t="s">
        <v>38</v>
      </c>
    </row>
    <row r="5" spans="2:2" x14ac:dyDescent="0.35">
      <c r="B5" s="28"/>
    </row>
    <row r="6" spans="2:2" x14ac:dyDescent="0.35">
      <c r="B6" s="28" t="s">
        <v>39</v>
      </c>
    </row>
    <row r="7" spans="2:2" x14ac:dyDescent="0.35">
      <c r="B7" s="28"/>
    </row>
    <row r="8" spans="2:2" x14ac:dyDescent="0.35">
      <c r="B8" s="28" t="s">
        <v>40</v>
      </c>
    </row>
    <row r="9" spans="2:2" x14ac:dyDescent="0.35">
      <c r="B9" s="28" t="s">
        <v>41</v>
      </c>
    </row>
    <row r="10" spans="2:2" x14ac:dyDescent="0.35">
      <c r="B10" s="28" t="s">
        <v>42</v>
      </c>
    </row>
  </sheetData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F16"/>
  <sheetViews>
    <sheetView workbookViewId="0">
      <selection activeCell="F29" sqref="F29"/>
    </sheetView>
  </sheetViews>
  <sheetFormatPr baseColWidth="10" defaultColWidth="11.36328125" defaultRowHeight="13" x14ac:dyDescent="0.3"/>
  <cols>
    <col min="1" max="1" width="6.1796875" style="16" customWidth="1"/>
    <col min="2" max="16384" width="11.36328125" style="16"/>
  </cols>
  <sheetData>
    <row r="3" spans="2:6" x14ac:dyDescent="0.3">
      <c r="B3" s="16" t="s">
        <v>6</v>
      </c>
    </row>
    <row r="4" spans="2:6" ht="52" x14ac:dyDescent="0.3">
      <c r="B4" s="25" t="s">
        <v>32</v>
      </c>
      <c r="C4" s="25" t="s">
        <v>28</v>
      </c>
      <c r="D4" s="25" t="s">
        <v>7</v>
      </c>
      <c r="E4" s="25" t="s">
        <v>26</v>
      </c>
      <c r="F4" s="25" t="s">
        <v>27</v>
      </c>
    </row>
    <row r="5" spans="2:6" x14ac:dyDescent="0.3">
      <c r="B5" s="21" t="s">
        <v>8</v>
      </c>
      <c r="C5" s="21" t="s">
        <v>9</v>
      </c>
      <c r="D5" s="21" t="s">
        <v>10</v>
      </c>
      <c r="E5" s="21" t="s">
        <v>11</v>
      </c>
      <c r="F5" s="21" t="s">
        <v>12</v>
      </c>
    </row>
    <row r="6" spans="2:6" x14ac:dyDescent="0.3">
      <c r="B6" s="18">
        <v>4</v>
      </c>
      <c r="C6" s="18">
        <v>592</v>
      </c>
      <c r="D6" s="18">
        <v>32</v>
      </c>
      <c r="E6" s="18">
        <v>0</v>
      </c>
      <c r="F6" s="18">
        <v>0</v>
      </c>
    </row>
    <row r="7" spans="2:6" x14ac:dyDescent="0.3">
      <c r="B7" s="19">
        <f>B6+4</f>
        <v>8</v>
      </c>
      <c r="C7" s="19">
        <v>941</v>
      </c>
      <c r="D7" s="19">
        <v>72</v>
      </c>
      <c r="E7" s="19">
        <v>1</v>
      </c>
      <c r="F7" s="19">
        <v>0</v>
      </c>
    </row>
    <row r="8" spans="2:6" x14ac:dyDescent="0.3">
      <c r="B8" s="19">
        <f t="shared" ref="B8:B13" si="0">B7+4</f>
        <v>12</v>
      </c>
      <c r="C8" s="19">
        <v>585</v>
      </c>
      <c r="D8" s="19">
        <v>77</v>
      </c>
      <c r="E8" s="19">
        <v>2</v>
      </c>
      <c r="F8" s="19">
        <v>0</v>
      </c>
    </row>
    <row r="9" spans="2:6" x14ac:dyDescent="0.3">
      <c r="B9" s="19">
        <f t="shared" si="0"/>
        <v>16</v>
      </c>
      <c r="C9" s="19">
        <v>337</v>
      </c>
      <c r="D9" s="19">
        <v>28</v>
      </c>
      <c r="E9" s="19">
        <v>2</v>
      </c>
      <c r="F9" s="19">
        <v>0</v>
      </c>
    </row>
    <row r="10" spans="2:6" x14ac:dyDescent="0.3">
      <c r="B10" s="19">
        <f t="shared" si="0"/>
        <v>20</v>
      </c>
      <c r="C10" s="19">
        <v>248</v>
      </c>
      <c r="D10" s="19">
        <v>20</v>
      </c>
      <c r="E10" s="19">
        <v>9</v>
      </c>
      <c r="F10" s="19">
        <v>1</v>
      </c>
    </row>
    <row r="11" spans="2:6" x14ac:dyDescent="0.3">
      <c r="B11" s="19">
        <f t="shared" si="0"/>
        <v>24</v>
      </c>
      <c r="C11" s="19">
        <v>175</v>
      </c>
      <c r="D11" s="19">
        <v>8</v>
      </c>
      <c r="E11" s="19">
        <v>6</v>
      </c>
      <c r="F11" s="19">
        <v>4</v>
      </c>
    </row>
    <row r="12" spans="2:6" x14ac:dyDescent="0.3">
      <c r="B12" s="19">
        <f t="shared" si="0"/>
        <v>28</v>
      </c>
      <c r="C12" s="19">
        <v>98</v>
      </c>
      <c r="D12" s="19">
        <v>8</v>
      </c>
      <c r="E12" s="19">
        <v>4</v>
      </c>
      <c r="F12" s="19">
        <v>25</v>
      </c>
    </row>
    <row r="13" spans="2:6" x14ac:dyDescent="0.3">
      <c r="B13" s="19">
        <f t="shared" si="0"/>
        <v>32</v>
      </c>
      <c r="C13" s="19">
        <v>67</v>
      </c>
      <c r="D13" s="19">
        <v>8</v>
      </c>
      <c r="E13" s="19">
        <v>6</v>
      </c>
      <c r="F13" s="19">
        <v>72</v>
      </c>
    </row>
    <row r="14" spans="2:6" x14ac:dyDescent="0.3">
      <c r="B14" s="19">
        <f>B13+4</f>
        <v>36</v>
      </c>
      <c r="C14" s="19">
        <v>40</v>
      </c>
      <c r="D14" s="19">
        <v>9</v>
      </c>
      <c r="E14" s="19">
        <v>3</v>
      </c>
      <c r="F14" s="19">
        <v>1074</v>
      </c>
    </row>
    <row r="15" spans="2:6" x14ac:dyDescent="0.3">
      <c r="B15" s="20">
        <f>B14+4</f>
        <v>40</v>
      </c>
      <c r="C15" s="20">
        <v>0</v>
      </c>
      <c r="D15" s="20">
        <v>11</v>
      </c>
      <c r="E15" s="20">
        <v>0</v>
      </c>
      <c r="F15" s="20">
        <v>1601</v>
      </c>
    </row>
    <row r="16" spans="2:6" x14ac:dyDescent="0.3">
      <c r="B16" s="17" t="s">
        <v>13</v>
      </c>
      <c r="C16" s="17">
        <f>SUM(C6:C15)</f>
        <v>3083</v>
      </c>
      <c r="D16" s="17">
        <f>SUM(D6:D15)</f>
        <v>273</v>
      </c>
      <c r="E16" s="17">
        <f>SUM(E6:E15)</f>
        <v>33</v>
      </c>
      <c r="F16" s="17">
        <f>SUM(F6:F15)</f>
        <v>2777</v>
      </c>
    </row>
  </sheetData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9"/>
  <sheetViews>
    <sheetView workbookViewId="0">
      <selection activeCell="G20" sqref="G20"/>
    </sheetView>
  </sheetViews>
  <sheetFormatPr baseColWidth="10" defaultColWidth="11.36328125" defaultRowHeight="13" x14ac:dyDescent="0.3"/>
  <cols>
    <col min="1" max="16384" width="11.36328125" style="16"/>
  </cols>
  <sheetData>
    <row r="2" spans="1:6" ht="39" x14ac:dyDescent="0.3">
      <c r="A2" s="25" t="s">
        <v>25</v>
      </c>
      <c r="B2" s="25" t="s">
        <v>30</v>
      </c>
      <c r="C2" s="25" t="s">
        <v>31</v>
      </c>
      <c r="D2" s="25" t="s">
        <v>24</v>
      </c>
      <c r="E2" s="25" t="s">
        <v>33</v>
      </c>
      <c r="F2" s="25" t="s">
        <v>34</v>
      </c>
    </row>
    <row r="3" spans="1:6" x14ac:dyDescent="0.3">
      <c r="A3" s="21" t="s">
        <v>0</v>
      </c>
      <c r="B3" s="21" t="s">
        <v>1</v>
      </c>
      <c r="C3" s="21" t="s">
        <v>2</v>
      </c>
      <c r="D3" s="21" t="s">
        <v>3</v>
      </c>
      <c r="E3" s="21" t="s">
        <v>4</v>
      </c>
      <c r="F3" s="21" t="s">
        <v>5</v>
      </c>
    </row>
    <row r="4" spans="1:6" x14ac:dyDescent="0.3">
      <c r="A4" s="22">
        <v>20</v>
      </c>
      <c r="B4" s="18">
        <v>10</v>
      </c>
      <c r="C4" s="18">
        <v>0</v>
      </c>
      <c r="D4" s="18">
        <f t="shared" ref="D4:D9" si="0">E4+F4</f>
        <v>0</v>
      </c>
      <c r="E4" s="18">
        <v>0</v>
      </c>
      <c r="F4" s="18">
        <v>0</v>
      </c>
    </row>
    <row r="5" spans="1:6" x14ac:dyDescent="0.3">
      <c r="A5" s="23">
        <f>A4+5</f>
        <v>25</v>
      </c>
      <c r="B5" s="19">
        <v>100</v>
      </c>
      <c r="C5" s="19">
        <v>20</v>
      </c>
      <c r="D5" s="19">
        <f t="shared" si="0"/>
        <v>4</v>
      </c>
      <c r="E5" s="19">
        <v>4</v>
      </c>
      <c r="F5" s="19">
        <v>0</v>
      </c>
    </row>
    <row r="6" spans="1:6" x14ac:dyDescent="0.3">
      <c r="A6" s="23">
        <f>A5+5</f>
        <v>30</v>
      </c>
      <c r="B6" s="19">
        <v>206</v>
      </c>
      <c r="C6" s="19">
        <v>18</v>
      </c>
      <c r="D6" s="19">
        <f t="shared" si="0"/>
        <v>9</v>
      </c>
      <c r="E6" s="19">
        <v>8</v>
      </c>
      <c r="F6" s="19">
        <v>1</v>
      </c>
    </row>
    <row r="7" spans="1:6" x14ac:dyDescent="0.3">
      <c r="A7" s="23">
        <f>A6+5</f>
        <v>35</v>
      </c>
      <c r="B7" s="19">
        <v>10</v>
      </c>
      <c r="C7" s="19">
        <v>40</v>
      </c>
      <c r="D7" s="19">
        <f t="shared" si="0"/>
        <v>7</v>
      </c>
      <c r="E7" s="19">
        <v>6</v>
      </c>
      <c r="F7" s="19">
        <v>1</v>
      </c>
    </row>
    <row r="8" spans="1:6" x14ac:dyDescent="0.3">
      <c r="A8" s="23">
        <f>A7+5</f>
        <v>40</v>
      </c>
      <c r="B8" s="19">
        <v>0</v>
      </c>
      <c r="C8" s="19">
        <v>136</v>
      </c>
      <c r="D8" s="19">
        <f t="shared" si="0"/>
        <v>4</v>
      </c>
      <c r="E8" s="19">
        <v>3</v>
      </c>
      <c r="F8" s="19">
        <v>1</v>
      </c>
    </row>
    <row r="9" spans="1:6" x14ac:dyDescent="0.3">
      <c r="A9" s="24">
        <f>A8+5</f>
        <v>45</v>
      </c>
      <c r="B9" s="20">
        <v>0</v>
      </c>
      <c r="C9" s="20">
        <v>88</v>
      </c>
      <c r="D9" s="20">
        <f t="shared" si="0"/>
        <v>0</v>
      </c>
      <c r="E9" s="20">
        <v>0</v>
      </c>
      <c r="F9" s="20">
        <v>0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81"/>
  <sheetViews>
    <sheetView topLeftCell="A4" workbookViewId="0">
      <selection activeCell="K30" sqref="K30"/>
    </sheetView>
  </sheetViews>
  <sheetFormatPr baseColWidth="10" defaultColWidth="11.36328125" defaultRowHeight="13" x14ac:dyDescent="0.3"/>
  <cols>
    <col min="1" max="16384" width="11.36328125" style="2"/>
  </cols>
  <sheetData>
    <row r="1" spans="1:10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3">
      <c r="A2" s="3">
        <v>1</v>
      </c>
      <c r="B2" s="1" t="s">
        <v>22</v>
      </c>
      <c r="C2" s="4"/>
      <c r="D2" s="4"/>
      <c r="E2" s="4"/>
      <c r="F2" s="4"/>
      <c r="G2" s="4"/>
      <c r="H2" s="4"/>
      <c r="I2" s="4"/>
      <c r="J2" s="4"/>
    </row>
    <row r="3" spans="1:10" x14ac:dyDescent="0.3">
      <c r="A3" s="3"/>
      <c r="B3" s="5" t="s">
        <v>35</v>
      </c>
      <c r="C3" s="4"/>
      <c r="D3" s="4"/>
      <c r="E3" s="4"/>
      <c r="F3" s="4"/>
      <c r="G3" s="4"/>
      <c r="H3" s="4"/>
      <c r="I3" s="4"/>
      <c r="J3" s="4"/>
    </row>
    <row r="4" spans="1:10" x14ac:dyDescent="0.3">
      <c r="A4" s="3"/>
      <c r="B4" s="1"/>
      <c r="C4" s="4"/>
      <c r="D4" s="4"/>
      <c r="E4" s="4"/>
      <c r="F4" s="4"/>
      <c r="G4" s="4"/>
      <c r="H4" s="4"/>
      <c r="I4" s="4"/>
      <c r="J4" s="4"/>
    </row>
    <row r="5" spans="1:10" x14ac:dyDescent="0.3">
      <c r="A5" s="3">
        <v>2</v>
      </c>
      <c r="B5" s="1" t="s">
        <v>36</v>
      </c>
      <c r="C5" s="4"/>
      <c r="D5" s="4"/>
      <c r="E5" s="4"/>
      <c r="F5" s="4"/>
      <c r="G5" s="4"/>
      <c r="H5" s="4"/>
      <c r="I5" s="4"/>
      <c r="J5" s="4"/>
    </row>
    <row r="6" spans="1:10" x14ac:dyDescent="0.3">
      <c r="A6" s="3"/>
      <c r="B6" s="5" t="s">
        <v>37</v>
      </c>
      <c r="C6" s="4"/>
      <c r="D6" s="4"/>
      <c r="E6" s="4"/>
      <c r="F6" s="4"/>
      <c r="G6" s="4"/>
      <c r="H6" s="4"/>
      <c r="I6" s="4"/>
      <c r="J6" s="4"/>
    </row>
    <row r="7" spans="1:10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x14ac:dyDescent="0.3">
      <c r="A8" s="3">
        <v>3</v>
      </c>
      <c r="B8" s="4" t="s">
        <v>23</v>
      </c>
      <c r="C8" s="4"/>
      <c r="D8" s="4"/>
      <c r="E8" s="4"/>
      <c r="F8" s="4"/>
      <c r="G8" s="4"/>
      <c r="H8" s="4"/>
      <c r="I8" s="4"/>
      <c r="J8" s="4"/>
    </row>
    <row r="9" spans="1:10" x14ac:dyDescent="0.3">
      <c r="A9" s="1"/>
      <c r="B9" s="1"/>
      <c r="C9" s="3"/>
      <c r="D9" s="1"/>
      <c r="E9" s="3"/>
      <c r="F9" s="1"/>
      <c r="G9" s="1"/>
      <c r="H9" s="1"/>
      <c r="I9" s="1"/>
      <c r="J9" s="1"/>
    </row>
    <row r="10" spans="1:10" x14ac:dyDescent="0.3">
      <c r="A10" s="6" t="s">
        <v>21</v>
      </c>
      <c r="B10" s="1"/>
      <c r="C10" s="3"/>
      <c r="D10" s="1"/>
      <c r="E10" s="3"/>
      <c r="F10" s="1"/>
      <c r="G10" s="1"/>
      <c r="H10" s="1"/>
      <c r="I10" s="1"/>
      <c r="J10" s="1"/>
    </row>
    <row r="11" spans="1:10" x14ac:dyDescent="0.3">
      <c r="B11" s="7"/>
      <c r="C11" s="7"/>
      <c r="D11" s="7"/>
      <c r="E11" s="6"/>
      <c r="F11" s="6"/>
      <c r="G11" s="6"/>
      <c r="H11" s="6"/>
      <c r="I11" s="6"/>
      <c r="J11" s="6"/>
    </row>
    <row r="12" spans="1:10" x14ac:dyDescent="0.3">
      <c r="A12" s="4" t="s">
        <v>17</v>
      </c>
      <c r="B12" s="4"/>
      <c r="C12" s="4"/>
      <c r="D12" s="4"/>
      <c r="E12" s="4"/>
      <c r="F12" s="4" t="s">
        <v>20</v>
      </c>
      <c r="G12" s="4"/>
      <c r="H12" s="4"/>
      <c r="I12" s="6"/>
      <c r="J12" s="4"/>
    </row>
    <row r="13" spans="1:10" x14ac:dyDescent="0.3">
      <c r="A13" s="4"/>
      <c r="B13" s="12"/>
      <c r="C13" s="12" t="s">
        <v>18</v>
      </c>
      <c r="D13" s="4"/>
      <c r="E13" s="13"/>
      <c r="F13" s="13"/>
      <c r="G13" s="12"/>
      <c r="H13" s="12" t="s">
        <v>18</v>
      </c>
      <c r="I13" s="6"/>
      <c r="J13" s="4"/>
    </row>
    <row r="14" spans="1:10" x14ac:dyDescent="0.3">
      <c r="A14" s="13" t="s">
        <v>15</v>
      </c>
      <c r="B14" s="14" t="s">
        <v>16</v>
      </c>
      <c r="C14" s="14" t="s">
        <v>19</v>
      </c>
      <c r="D14" s="4"/>
      <c r="E14" s="13"/>
      <c r="F14" s="13" t="s">
        <v>15</v>
      </c>
      <c r="G14" s="14" t="s">
        <v>16</v>
      </c>
      <c r="H14" s="14" t="s">
        <v>19</v>
      </c>
      <c r="I14" s="6"/>
      <c r="J14" s="4"/>
    </row>
    <row r="15" spans="1:10" x14ac:dyDescent="0.3">
      <c r="A15" s="4">
        <v>0</v>
      </c>
      <c r="B15" s="8">
        <v>1841</v>
      </c>
      <c r="C15" s="8">
        <v>22.091999999999999</v>
      </c>
      <c r="D15" s="4"/>
      <c r="E15" s="4"/>
      <c r="F15" s="4">
        <v>0</v>
      </c>
      <c r="G15" s="6">
        <v>1375</v>
      </c>
      <c r="H15" s="8">
        <v>15.5</v>
      </c>
      <c r="I15" s="6"/>
      <c r="J15" s="4"/>
    </row>
    <row r="16" spans="1:10" x14ac:dyDescent="0.3">
      <c r="A16" s="4">
        <v>1</v>
      </c>
      <c r="B16" s="8">
        <v>403</v>
      </c>
      <c r="C16" s="8">
        <v>72.540000000000006</v>
      </c>
      <c r="D16" s="4"/>
      <c r="E16" s="4"/>
      <c r="F16" s="4">
        <v>1</v>
      </c>
      <c r="G16" s="6">
        <v>302</v>
      </c>
      <c r="H16" s="8">
        <v>57.38</v>
      </c>
      <c r="I16" s="6"/>
      <c r="J16" s="4"/>
    </row>
    <row r="17" spans="1:10" x14ac:dyDescent="0.3">
      <c r="A17" s="4">
        <v>5</v>
      </c>
      <c r="B17" s="8">
        <v>266</v>
      </c>
      <c r="C17" s="8">
        <v>47.88</v>
      </c>
      <c r="D17" s="4"/>
      <c r="E17" s="4"/>
      <c r="F17" s="4">
        <v>5</v>
      </c>
      <c r="G17" s="6">
        <v>222</v>
      </c>
      <c r="H17" s="8">
        <v>20.399999999999999</v>
      </c>
      <c r="I17" s="6"/>
      <c r="J17" s="1"/>
    </row>
    <row r="18" spans="1:10" x14ac:dyDescent="0.3">
      <c r="A18" s="4">
        <v>10</v>
      </c>
      <c r="B18" s="8">
        <v>349</v>
      </c>
      <c r="C18" s="8">
        <v>31.41</v>
      </c>
      <c r="D18" s="4"/>
      <c r="E18" s="4"/>
      <c r="F18" s="4">
        <v>10</v>
      </c>
      <c r="G18" s="6">
        <v>240</v>
      </c>
      <c r="H18" s="8">
        <v>43.2</v>
      </c>
      <c r="I18" s="6"/>
      <c r="J18" s="1"/>
    </row>
    <row r="19" spans="1:10" x14ac:dyDescent="0.3">
      <c r="A19" s="4">
        <v>15</v>
      </c>
      <c r="B19" s="8">
        <v>1446</v>
      </c>
      <c r="C19" s="8">
        <v>130.13999999999999</v>
      </c>
      <c r="D19" s="4"/>
      <c r="E19" s="4"/>
      <c r="F19" s="4">
        <v>15</v>
      </c>
      <c r="G19" s="6">
        <v>540</v>
      </c>
      <c r="H19" s="8">
        <v>97.2</v>
      </c>
      <c r="I19" s="6"/>
      <c r="J19" s="1"/>
    </row>
    <row r="20" spans="1:10" x14ac:dyDescent="0.3">
      <c r="A20" s="4">
        <v>20</v>
      </c>
      <c r="B20" s="8">
        <v>2126</v>
      </c>
      <c r="C20" s="8">
        <v>159.44999999999999</v>
      </c>
      <c r="D20" s="4"/>
      <c r="E20" s="4"/>
      <c r="F20" s="4">
        <v>20</v>
      </c>
      <c r="G20" s="6">
        <v>703</v>
      </c>
      <c r="H20" s="8">
        <v>98.42</v>
      </c>
      <c r="I20" s="6"/>
      <c r="J20" s="1"/>
    </row>
    <row r="21" spans="1:10" x14ac:dyDescent="0.3">
      <c r="A21" s="4">
        <v>25</v>
      </c>
      <c r="B21" s="8">
        <v>2419</v>
      </c>
      <c r="C21" s="8">
        <v>181.42500000000001</v>
      </c>
      <c r="D21" s="4"/>
      <c r="E21" s="4"/>
      <c r="F21" s="4">
        <v>25</v>
      </c>
      <c r="G21" s="6">
        <v>874</v>
      </c>
      <c r="H21" s="8">
        <v>122.36</v>
      </c>
      <c r="I21" s="6"/>
      <c r="J21" s="1"/>
    </row>
    <row r="22" spans="1:10" x14ac:dyDescent="0.3">
      <c r="A22" s="4">
        <v>30</v>
      </c>
      <c r="B22" s="8">
        <v>2806</v>
      </c>
      <c r="C22" s="8">
        <v>280.60000000000002</v>
      </c>
      <c r="D22" s="4"/>
      <c r="E22" s="4"/>
      <c r="F22" s="4">
        <v>30</v>
      </c>
      <c r="G22" s="6">
        <v>1212</v>
      </c>
      <c r="H22" s="8">
        <v>484.8</v>
      </c>
      <c r="I22" s="6"/>
      <c r="J22" s="1"/>
    </row>
    <row r="23" spans="1:10" x14ac:dyDescent="0.3">
      <c r="A23" s="4">
        <v>35</v>
      </c>
      <c r="B23" s="8">
        <v>3981</v>
      </c>
      <c r="C23" s="8">
        <v>796.2</v>
      </c>
      <c r="D23" s="4"/>
      <c r="E23" s="4"/>
      <c r="F23" s="4">
        <v>35</v>
      </c>
      <c r="G23" s="6">
        <v>1937</v>
      </c>
      <c r="H23" s="8">
        <v>774.8</v>
      </c>
      <c r="I23" s="6"/>
      <c r="J23" s="1"/>
    </row>
    <row r="24" spans="1:10" x14ac:dyDescent="0.3">
      <c r="A24" s="4">
        <v>40</v>
      </c>
      <c r="B24" s="8">
        <v>6506</v>
      </c>
      <c r="C24" s="8">
        <v>1951.8</v>
      </c>
      <c r="D24" s="4"/>
      <c r="E24" s="4"/>
      <c r="F24" s="4">
        <v>40</v>
      </c>
      <c r="G24" s="6">
        <v>3029</v>
      </c>
      <c r="H24" s="8">
        <v>1484.21</v>
      </c>
      <c r="I24" s="6"/>
      <c r="J24" s="1"/>
    </row>
    <row r="25" spans="1:10" x14ac:dyDescent="0.3">
      <c r="A25" s="4">
        <v>45</v>
      </c>
      <c r="B25" s="8">
        <v>9944</v>
      </c>
      <c r="C25" s="8">
        <v>4176.4799999999996</v>
      </c>
      <c r="D25" s="4"/>
      <c r="E25" s="4"/>
      <c r="F25" s="4">
        <v>45</v>
      </c>
      <c r="G25" s="6">
        <v>4376</v>
      </c>
      <c r="H25" s="8">
        <v>2188</v>
      </c>
      <c r="I25" s="6"/>
      <c r="J25" s="1"/>
    </row>
    <row r="26" spans="1:10" x14ac:dyDescent="0.3">
      <c r="A26" s="4">
        <v>50</v>
      </c>
      <c r="B26" s="8">
        <v>12940</v>
      </c>
      <c r="C26" s="8">
        <v>6275.9</v>
      </c>
      <c r="D26" s="4"/>
      <c r="E26" s="4"/>
      <c r="F26" s="4">
        <v>50</v>
      </c>
      <c r="G26" s="6">
        <v>5515</v>
      </c>
      <c r="H26" s="8">
        <v>3088.4</v>
      </c>
      <c r="I26" s="6"/>
      <c r="J26" s="1"/>
    </row>
    <row r="27" spans="1:10" x14ac:dyDescent="0.3">
      <c r="A27" s="4">
        <v>55</v>
      </c>
      <c r="B27" s="8">
        <v>12934</v>
      </c>
      <c r="C27" s="8">
        <v>6272.99</v>
      </c>
      <c r="D27" s="4"/>
      <c r="E27" s="4"/>
      <c r="F27" s="4">
        <v>55</v>
      </c>
      <c r="G27" s="6">
        <v>5394</v>
      </c>
      <c r="H27" s="8">
        <v>3020.64</v>
      </c>
      <c r="I27" s="6"/>
      <c r="J27" s="1"/>
    </row>
    <row r="28" spans="1:10" x14ac:dyDescent="0.3">
      <c r="A28" s="4">
        <v>60</v>
      </c>
      <c r="B28" s="8">
        <v>18688</v>
      </c>
      <c r="C28" s="8">
        <v>9344</v>
      </c>
      <c r="D28" s="4"/>
      <c r="E28" s="4"/>
      <c r="F28" s="4">
        <v>60</v>
      </c>
      <c r="G28" s="6">
        <v>8102</v>
      </c>
      <c r="H28" s="8">
        <v>4018.5920000000001</v>
      </c>
      <c r="I28" s="6"/>
      <c r="J28" s="1"/>
    </row>
    <row r="29" spans="1:10" x14ac:dyDescent="0.3">
      <c r="A29" s="4">
        <v>65</v>
      </c>
      <c r="B29" s="8">
        <v>27814</v>
      </c>
      <c r="C29" s="8">
        <v>12516.3</v>
      </c>
      <c r="D29" s="4"/>
      <c r="E29" s="4"/>
      <c r="F29" s="4">
        <v>65</v>
      </c>
      <c r="G29" s="6">
        <v>13012</v>
      </c>
      <c r="H29" s="8">
        <v>6453.9520000000002</v>
      </c>
      <c r="I29" s="6"/>
      <c r="J29" s="1"/>
    </row>
    <row r="30" spans="1:10" x14ac:dyDescent="0.3">
      <c r="A30" s="4">
        <v>70</v>
      </c>
      <c r="B30" s="8">
        <v>35939</v>
      </c>
      <c r="C30" s="8">
        <v>15094.38</v>
      </c>
      <c r="D30" s="4"/>
      <c r="E30" s="4"/>
      <c r="F30" s="4">
        <v>70</v>
      </c>
      <c r="G30" s="6">
        <v>20582</v>
      </c>
      <c r="H30" s="8">
        <v>6853.8060000000005</v>
      </c>
      <c r="I30" s="6"/>
      <c r="J30" s="1"/>
    </row>
    <row r="31" spans="1:10" x14ac:dyDescent="0.3">
      <c r="A31" s="4">
        <v>75</v>
      </c>
      <c r="B31" s="8">
        <v>43859</v>
      </c>
      <c r="C31" s="8">
        <v>15350.65</v>
      </c>
      <c r="D31" s="4"/>
      <c r="E31" s="4"/>
      <c r="F31" s="4">
        <v>75</v>
      </c>
      <c r="G31" s="6">
        <v>33834</v>
      </c>
      <c r="H31" s="8">
        <v>11266.722</v>
      </c>
      <c r="I31" s="6"/>
      <c r="J31" s="1"/>
    </row>
    <row r="32" spans="1:10" x14ac:dyDescent="0.3">
      <c r="A32" s="4">
        <v>80</v>
      </c>
      <c r="B32" s="8">
        <v>27999</v>
      </c>
      <c r="C32" s="8">
        <v>8399.7000000000007</v>
      </c>
      <c r="D32" s="4"/>
      <c r="E32" s="4"/>
      <c r="F32" s="4">
        <v>80</v>
      </c>
      <c r="G32" s="6">
        <v>31182</v>
      </c>
      <c r="H32" s="8">
        <v>6236.4</v>
      </c>
      <c r="I32" s="6"/>
      <c r="J32" s="1"/>
    </row>
    <row r="33" spans="1:10" x14ac:dyDescent="0.3">
      <c r="A33" s="4">
        <v>85</v>
      </c>
      <c r="B33" s="8">
        <v>62504</v>
      </c>
      <c r="C33" s="8">
        <v>12500.8</v>
      </c>
      <c r="D33" s="4"/>
      <c r="E33" s="4"/>
      <c r="F33" s="4">
        <v>85</v>
      </c>
      <c r="G33" s="6">
        <v>130264</v>
      </c>
      <c r="H33" s="8">
        <v>26052.799999999999</v>
      </c>
      <c r="I33" s="6"/>
      <c r="J33" s="1"/>
    </row>
    <row r="34" spans="1:10" x14ac:dyDescent="0.3">
      <c r="A34" s="4"/>
      <c r="B34" s="8">
        <v>274764</v>
      </c>
      <c r="C34" s="8">
        <v>93604.736999999994</v>
      </c>
      <c r="D34" s="4"/>
      <c r="E34" s="4"/>
      <c r="F34" s="4"/>
      <c r="G34" s="8">
        <v>262695</v>
      </c>
      <c r="H34" s="8">
        <v>72377.581999999995</v>
      </c>
      <c r="I34" s="6"/>
      <c r="J34" s="1"/>
    </row>
    <row r="35" spans="1:10" x14ac:dyDescent="0.3">
      <c r="A35" s="4"/>
      <c r="B35" s="8"/>
      <c r="C35" s="9"/>
      <c r="D35" s="4"/>
      <c r="E35" s="4"/>
      <c r="F35" s="4"/>
      <c r="G35" s="4"/>
      <c r="H35" s="4"/>
      <c r="I35" s="6"/>
      <c r="J35" s="1"/>
    </row>
    <row r="36" spans="1:10" x14ac:dyDescent="0.3">
      <c r="A36" s="1" t="s">
        <v>29</v>
      </c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3">
      <c r="A37" s="1" t="s">
        <v>17</v>
      </c>
      <c r="B37" s="27">
        <v>335702</v>
      </c>
      <c r="C37" s="1"/>
      <c r="D37" s="1"/>
      <c r="E37" s="1"/>
      <c r="F37" s="1"/>
      <c r="G37" s="1"/>
      <c r="H37" s="1"/>
      <c r="I37" s="1"/>
      <c r="J37" s="1"/>
    </row>
    <row r="38" spans="1:10" x14ac:dyDescent="0.3">
      <c r="A38" s="1" t="s">
        <v>20</v>
      </c>
      <c r="B38" s="27">
        <v>905502</v>
      </c>
      <c r="C38" s="1"/>
      <c r="D38" s="1"/>
      <c r="E38" s="1"/>
      <c r="F38" s="1"/>
      <c r="G38" s="1"/>
      <c r="H38" s="1"/>
      <c r="I38" s="1"/>
      <c r="J38" s="1"/>
    </row>
    <row r="39" spans="1:10" x14ac:dyDescent="0.3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3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3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3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3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3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3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3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3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3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3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3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3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3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3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3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3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3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3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3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3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3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3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3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3">
      <c r="A63" s="1"/>
      <c r="B63" s="10"/>
      <c r="C63" s="8"/>
      <c r="D63" s="11"/>
      <c r="E63" s="1"/>
      <c r="F63" s="1"/>
      <c r="G63" s="1"/>
      <c r="H63" s="1"/>
      <c r="I63" s="1"/>
      <c r="J63" s="1"/>
    </row>
    <row r="64" spans="1:10" x14ac:dyDescent="0.3">
      <c r="A64" s="1"/>
      <c r="B64" s="10"/>
      <c r="C64" s="8"/>
      <c r="D64" s="11"/>
      <c r="E64" s="1"/>
      <c r="F64" s="1"/>
      <c r="G64" s="1"/>
      <c r="H64" s="1"/>
      <c r="I64" s="1"/>
      <c r="J64" s="1"/>
    </row>
    <row r="65" spans="1:10" x14ac:dyDescent="0.3">
      <c r="A65" s="1"/>
      <c r="B65" s="10"/>
      <c r="C65" s="8"/>
      <c r="D65" s="11"/>
      <c r="E65" s="1"/>
      <c r="F65" s="1"/>
      <c r="G65" s="1"/>
      <c r="H65" s="1"/>
      <c r="I65" s="1"/>
      <c r="J65" s="1"/>
    </row>
    <row r="66" spans="1:10" x14ac:dyDescent="0.3">
      <c r="A66" s="1"/>
      <c r="B66" s="10"/>
      <c r="C66" s="8"/>
      <c r="D66" s="11"/>
      <c r="E66" s="1"/>
      <c r="F66" s="1"/>
      <c r="G66" s="1"/>
      <c r="H66" s="1"/>
      <c r="I66" s="1"/>
      <c r="J66" s="1"/>
    </row>
    <row r="67" spans="1:10" x14ac:dyDescent="0.3">
      <c r="A67" s="1"/>
      <c r="B67" s="10"/>
      <c r="C67" s="8"/>
      <c r="D67" s="11"/>
      <c r="E67" s="1"/>
      <c r="F67" s="1"/>
      <c r="G67" s="1"/>
      <c r="H67" s="1"/>
      <c r="I67" s="1"/>
      <c r="J67" s="1"/>
    </row>
    <row r="68" spans="1:10" x14ac:dyDescent="0.3">
      <c r="A68" s="1"/>
      <c r="B68" s="10"/>
      <c r="C68" s="8"/>
      <c r="D68" s="11"/>
      <c r="E68" s="1"/>
      <c r="F68" s="1"/>
      <c r="G68" s="1"/>
      <c r="H68" s="1"/>
      <c r="I68" s="1"/>
      <c r="J68" s="1"/>
    </row>
    <row r="69" spans="1:10" x14ac:dyDescent="0.3">
      <c r="A69" s="1"/>
      <c r="B69" s="10"/>
      <c r="C69" s="8"/>
      <c r="D69" s="11"/>
      <c r="E69" s="1"/>
      <c r="F69" s="1"/>
      <c r="G69" s="1"/>
      <c r="H69" s="1"/>
      <c r="I69" s="1"/>
      <c r="J69" s="1"/>
    </row>
    <row r="70" spans="1:10" x14ac:dyDescent="0.3">
      <c r="A70" s="1"/>
      <c r="B70" s="10"/>
      <c r="C70" s="8"/>
      <c r="D70" s="11"/>
      <c r="E70" s="1"/>
      <c r="F70" s="1"/>
      <c r="G70" s="1"/>
      <c r="H70" s="1"/>
      <c r="I70" s="1"/>
      <c r="J70" s="1"/>
    </row>
    <row r="71" spans="1:10" x14ac:dyDescent="0.3">
      <c r="A71" s="1"/>
      <c r="B71" s="10"/>
      <c r="C71" s="8"/>
      <c r="D71" s="11"/>
      <c r="E71" s="1"/>
      <c r="F71" s="1"/>
      <c r="G71" s="1"/>
      <c r="H71" s="1"/>
      <c r="I71" s="1"/>
      <c r="J71" s="1"/>
    </row>
    <row r="72" spans="1:10" x14ac:dyDescent="0.3">
      <c r="A72" s="1"/>
      <c r="B72" s="10"/>
      <c r="C72" s="8"/>
      <c r="D72" s="11"/>
      <c r="E72" s="1"/>
      <c r="F72" s="1"/>
      <c r="G72" s="1"/>
      <c r="H72" s="1"/>
      <c r="I72" s="1"/>
      <c r="J72" s="1"/>
    </row>
    <row r="73" spans="1:10" x14ac:dyDescent="0.3">
      <c r="A73" s="1"/>
      <c r="B73" s="10"/>
      <c r="C73" s="8"/>
      <c r="D73" s="11"/>
      <c r="E73" s="1"/>
      <c r="F73" s="1"/>
      <c r="G73" s="1"/>
      <c r="H73" s="1"/>
      <c r="I73" s="1"/>
      <c r="J73" s="1"/>
    </row>
    <row r="74" spans="1:10" x14ac:dyDescent="0.3">
      <c r="A74" s="1"/>
      <c r="B74" s="10"/>
      <c r="C74" s="8"/>
      <c r="D74" s="11"/>
      <c r="E74" s="1"/>
      <c r="F74" s="1"/>
      <c r="G74" s="1"/>
      <c r="H74" s="1"/>
      <c r="I74" s="1"/>
      <c r="J74" s="1"/>
    </row>
    <row r="75" spans="1:10" x14ac:dyDescent="0.3">
      <c r="A75" s="1"/>
      <c r="B75" s="10"/>
      <c r="C75" s="8"/>
      <c r="D75" s="11"/>
      <c r="E75" s="1"/>
      <c r="F75" s="1"/>
      <c r="G75" s="1"/>
      <c r="H75" s="1"/>
      <c r="I75" s="1"/>
      <c r="J75" s="1"/>
    </row>
    <row r="76" spans="1:10" x14ac:dyDescent="0.3">
      <c r="A76" s="1"/>
      <c r="B76" s="10"/>
      <c r="C76" s="8"/>
      <c r="D76" s="11"/>
      <c r="E76" s="1"/>
      <c r="F76" s="1"/>
      <c r="G76" s="1"/>
      <c r="H76" s="1"/>
      <c r="I76" s="1"/>
      <c r="J76" s="1"/>
    </row>
    <row r="77" spans="1:10" x14ac:dyDescent="0.3">
      <c r="A77" s="1"/>
      <c r="B77" s="10"/>
      <c r="C77" s="8"/>
      <c r="D77" s="11"/>
      <c r="E77" s="1"/>
      <c r="F77" s="1"/>
      <c r="G77" s="1"/>
      <c r="H77" s="1"/>
      <c r="I77" s="1"/>
      <c r="J77" s="1"/>
    </row>
    <row r="78" spans="1:10" x14ac:dyDescent="0.3">
      <c r="A78" s="1"/>
      <c r="B78" s="10"/>
      <c r="C78" s="8"/>
      <c r="D78" s="11"/>
      <c r="E78" s="1"/>
      <c r="F78" s="1"/>
      <c r="G78" s="1"/>
      <c r="H78" s="1"/>
      <c r="I78" s="1"/>
      <c r="J78" s="1"/>
    </row>
    <row r="79" spans="1:10" x14ac:dyDescent="0.3">
      <c r="A79" s="1"/>
      <c r="B79" s="10"/>
      <c r="C79" s="8"/>
      <c r="D79" s="11"/>
      <c r="E79" s="1"/>
      <c r="F79" s="1"/>
      <c r="G79" s="1"/>
      <c r="H79" s="1"/>
      <c r="I79" s="1"/>
      <c r="J79" s="1"/>
    </row>
    <row r="80" spans="1:10" x14ac:dyDescent="0.3">
      <c r="A80" s="1"/>
      <c r="B80" s="10"/>
      <c r="C80" s="8"/>
      <c r="D80" s="11"/>
      <c r="E80" s="1"/>
      <c r="F80" s="1"/>
      <c r="G80" s="1"/>
      <c r="H80" s="1"/>
      <c r="I80" s="1"/>
      <c r="J80" s="1"/>
    </row>
    <row r="81" spans="1:10" x14ac:dyDescent="0.3">
      <c r="A81" s="1"/>
      <c r="B81" s="10"/>
      <c r="C81" s="8"/>
      <c r="D81" s="11"/>
      <c r="E81" s="1"/>
      <c r="F81" s="1"/>
      <c r="G81" s="1"/>
      <c r="H81" s="1"/>
      <c r="I81" s="1"/>
      <c r="J81" s="1"/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2.5" x14ac:dyDescent="0.2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2.5" x14ac:dyDescent="0.2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ennoncé</vt:lpstr>
      <vt:lpstr>Mortalité foetale</vt:lpstr>
      <vt:lpstr>F-1</vt:lpstr>
      <vt:lpstr>Tumeur</vt:lpstr>
      <vt:lpstr>Feuil5</vt:lpstr>
      <vt:lpstr>Feuil6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Avdeev</dc:creator>
  <cp:lastModifiedBy>Alexandre Avdeev</cp:lastModifiedBy>
  <dcterms:created xsi:type="dcterms:W3CDTF">2010-02-21T18:36:50Z</dcterms:created>
  <dcterms:modified xsi:type="dcterms:W3CDTF">2022-02-22T19:29:18Z</dcterms:modified>
</cp:coreProperties>
</file>