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slicerCaches/slicerCache1.xml" ContentType="application/vnd.ms-excel.slicerCache+xml"/>
  <Override PartName="/xl/timelineCaches/timelineCache1.xml" ContentType="application/vnd.ms-excel.timeline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tables/table2.xml" ContentType="application/vnd.openxmlformats-officedocument.spreadsheetml.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timelines/timeline1.xml" ContentType="application/vnd.ms-excel.timelin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mkirschpin/Library/CloudStorage/Dropbox/Aulas/EMEP/Excel/EMEP/Exercices/Solutions/"/>
    </mc:Choice>
  </mc:AlternateContent>
  <xr:revisionPtr revIDLastSave="0" documentId="13_ncr:1_{D8B9131B-5BF0-1A4C-9202-3B2EEF8CA68F}" xr6:coauthVersionLast="47" xr6:coauthVersionMax="47" xr10:uidLastSave="{00000000-0000-0000-0000-000000000000}"/>
  <bookViews>
    <workbookView xWindow="1280" yWindow="2500" windowWidth="23440" windowHeight="13600" firstSheet="6" activeTab="12" xr2:uid="{D11A3F92-0FCD-1A44-8B4E-B78B24BDC7D7}"/>
  </bookViews>
  <sheets>
    <sheet name="Feuil Impossible" sheetId="1" r:id="rId1"/>
    <sheet name="Feuille corrigée" sheetId="2" r:id="rId2"/>
    <sheet name="Stages" sheetId="3" r:id="rId3"/>
    <sheet name="Service" sheetId="6" r:id="rId4"/>
    <sheet name="Incidents" sheetId="12" r:id="rId5"/>
    <sheet name="Salaires" sheetId="14" r:id="rId6"/>
    <sheet name="TCD Stages" sheetId="4" r:id="rId7"/>
    <sheet name="TCD librarie" sheetId="5" r:id="rId8"/>
    <sheet name="TCD Service 1" sheetId="7" r:id="rId9"/>
    <sheet name="TCD service 2" sheetId="9" r:id="rId10"/>
    <sheet name="TCD Service 3" sheetId="10" r:id="rId11"/>
    <sheet name="Détails informatique" sheetId="8" r:id="rId12"/>
    <sheet name="TCD Pannes" sheetId="13" r:id="rId13"/>
    <sheet name="TCD Salaires" sheetId="15" r:id="rId14"/>
    <sheet name="Fonction decaler" sheetId="16" r:id="rId15"/>
    <sheet name="TCD plage dyn" sheetId="17" r:id="rId16"/>
  </sheets>
  <definedNames>
    <definedName name="ChronologieNative_DATE">#N/A</definedName>
    <definedName name="FeuilleDynamique">OFFSET(Service!$A$1,0,0,COUNTA(Service!$A:$A),COUNTA(Service!$1:$1))</definedName>
    <definedName name="Segment_LIEU">#N/A</definedName>
  </definedNames>
  <calcPr calcId="191029"/>
  <pivotCaches>
    <pivotCache cacheId="20" r:id="rId17"/>
    <pivotCache cacheId="21" r:id="rId18"/>
    <pivotCache cacheId="22" r:id="rId19"/>
    <pivotCache cacheId="23" r:id="rId20"/>
    <pivotCache cacheId="24" r:id="rId21"/>
    <pivotCache cacheId="25" r:id="rId22"/>
    <pivotCache cacheId="26" r:id="rId23"/>
  </pivotCaches>
  <extLst>
    <ext xmlns:x14="http://schemas.microsoft.com/office/spreadsheetml/2009/9/main" uri="{BBE1A952-AA13-448e-AADC-164F8A28A991}">
      <x14:slicerCaches>
        <x14:slicerCache r:id="rId24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25"/>
      </x15:timelineCacheRef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7" i="6" l="1"/>
  <c r="J3" i="12" l="1"/>
  <c r="J4" i="12"/>
  <c r="J5" i="12"/>
  <c r="J6" i="12"/>
  <c r="J7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39" i="12"/>
  <c r="J40" i="12"/>
  <c r="J41" i="12"/>
  <c r="J42" i="12"/>
  <c r="J43" i="12"/>
  <c r="J44" i="12"/>
  <c r="J45" i="12"/>
  <c r="J46" i="12"/>
  <c r="J47" i="12"/>
  <c r="J48" i="12"/>
  <c r="J49" i="12"/>
  <c r="J50" i="12"/>
  <c r="J51" i="12"/>
  <c r="J52" i="12"/>
  <c r="J53" i="12"/>
  <c r="J54" i="12"/>
  <c r="J55" i="12"/>
  <c r="J56" i="12"/>
  <c r="J57" i="12"/>
  <c r="J58" i="12"/>
  <c r="J59" i="12"/>
  <c r="J60" i="12"/>
  <c r="J61" i="12"/>
  <c r="J62" i="12"/>
  <c r="J63" i="12"/>
  <c r="J64" i="12"/>
  <c r="J65" i="12"/>
  <c r="J66" i="12"/>
  <c r="J2" i="12"/>
  <c r="N3" i="6" l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2" i="6"/>
  <c r="A5" i="16" l="1" a="1"/>
  <c r="A5" i="16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<sst xmlns="http://schemas.openxmlformats.org/spreadsheetml/2006/main" count="3263" uniqueCount="513">
  <si>
    <t>Dates</t>
  </si>
  <si>
    <t>Sites</t>
  </si>
  <si>
    <t>Lyon</t>
  </si>
  <si>
    <t>Valence</t>
  </si>
  <si>
    <t>GESTION</t>
  </si>
  <si>
    <t>FINANCES</t>
  </si>
  <si>
    <t>INFORMATIQUE</t>
  </si>
  <si>
    <t>MARKETING</t>
  </si>
  <si>
    <t>DROIT</t>
  </si>
  <si>
    <t>Date</t>
  </si>
  <si>
    <t>Site</t>
  </si>
  <si>
    <t>Catégorie</t>
  </si>
  <si>
    <t>Prix</t>
  </si>
  <si>
    <t>Étiquettes de lignes</t>
  </si>
  <si>
    <t>(vide)</t>
  </si>
  <si>
    <t>Total général</t>
  </si>
  <si>
    <t>Étiquettes de colonnes</t>
  </si>
  <si>
    <t>Nombre de Sites</t>
  </si>
  <si>
    <t>Tableau ventes catégorie x site</t>
  </si>
  <si>
    <t>IMPOSSIBLE</t>
  </si>
  <si>
    <t>Tableau qu'on peut essayer de réaliser… 🤨</t>
  </si>
  <si>
    <t>Somme de Prix</t>
  </si>
  <si>
    <t>STAGE</t>
  </si>
  <si>
    <t>PERIODE</t>
  </si>
  <si>
    <t>DUREE</t>
  </si>
  <si>
    <t>VTT</t>
  </si>
  <si>
    <t>ÉTÉ</t>
  </si>
  <si>
    <t>EQUITATION</t>
  </si>
  <si>
    <t>TENNIS</t>
  </si>
  <si>
    <t>AUTOMNE</t>
  </si>
  <si>
    <t>PRINTEMPS</t>
  </si>
  <si>
    <t>PLONGEE</t>
  </si>
  <si>
    <t>SURF</t>
  </si>
  <si>
    <t>SPELEO</t>
  </si>
  <si>
    <t>HIVER</t>
  </si>
  <si>
    <t>Nombre de STAGE</t>
  </si>
  <si>
    <t>Total Nombre de STAGE</t>
  </si>
  <si>
    <t>Total Moyenne de DUREE</t>
  </si>
  <si>
    <t>Moyenne de DUREE</t>
  </si>
  <si>
    <t>Total % général DUREE</t>
  </si>
  <si>
    <t>% général DUREE</t>
  </si>
  <si>
    <t>Période de l'année</t>
  </si>
  <si>
    <t>Stages</t>
  </si>
  <si>
    <t>(Tous)</t>
  </si>
  <si>
    <t>Moyenne de Prix2</t>
  </si>
  <si>
    <t>Année</t>
  </si>
  <si>
    <t>Code Matière</t>
  </si>
  <si>
    <t>Matière</t>
  </si>
  <si>
    <t>Diplôme</t>
  </si>
  <si>
    <t>Filière</t>
  </si>
  <si>
    <t>Voie</t>
  </si>
  <si>
    <t>UFR</t>
  </si>
  <si>
    <t>Niveau</t>
  </si>
  <si>
    <t>LMD</t>
  </si>
  <si>
    <t>Modalité</t>
  </si>
  <si>
    <t>Semestre</t>
  </si>
  <si>
    <t>Centre</t>
  </si>
  <si>
    <t>Volume</t>
  </si>
  <si>
    <t>eqTD</t>
  </si>
  <si>
    <t>0630205</t>
  </si>
  <si>
    <t>Informatique</t>
  </si>
  <si>
    <t>0632</t>
  </si>
  <si>
    <t>Gestion</t>
  </si>
  <si>
    <t>Classique</t>
  </si>
  <si>
    <t>L3</t>
  </si>
  <si>
    <t>Licence</t>
  </si>
  <si>
    <t>CM</t>
  </si>
  <si>
    <t>Sorbonne</t>
  </si>
  <si>
    <t>0636</t>
  </si>
  <si>
    <t>Gestion Finances</t>
  </si>
  <si>
    <t>TD</t>
  </si>
  <si>
    <t>0634005</t>
  </si>
  <si>
    <t>Gestion EGE</t>
  </si>
  <si>
    <t>MP2SGM6</t>
  </si>
  <si>
    <t>Management des SI</t>
  </si>
  <si>
    <t>0696</t>
  </si>
  <si>
    <t>CCA</t>
  </si>
  <si>
    <t>M2</t>
  </si>
  <si>
    <t>Master</t>
  </si>
  <si>
    <t>17 Tolbiac</t>
  </si>
  <si>
    <t>27420607</t>
  </si>
  <si>
    <t>Technologies coopératives</t>
  </si>
  <si>
    <t>2742</t>
  </si>
  <si>
    <t>MIAGE</t>
  </si>
  <si>
    <t>M1</t>
  </si>
  <si>
    <t>PMF</t>
  </si>
  <si>
    <t>274A0405</t>
  </si>
  <si>
    <t>274A</t>
  </si>
  <si>
    <t>Apprentissage</t>
  </si>
  <si>
    <t>27332105</t>
  </si>
  <si>
    <t>Développement d’interfaces Homme-Machine</t>
  </si>
  <si>
    <t>2733</t>
  </si>
  <si>
    <t>2710905</t>
  </si>
  <si>
    <t>Informatique S1</t>
  </si>
  <si>
    <t>2711</t>
  </si>
  <si>
    <t>MASS</t>
  </si>
  <si>
    <t>L1</t>
  </si>
  <si>
    <t>2711205</t>
  </si>
  <si>
    <t>Informatique S2</t>
  </si>
  <si>
    <t>0643505</t>
  </si>
  <si>
    <t>0642</t>
  </si>
  <si>
    <t>27570205</t>
  </si>
  <si>
    <t>Ingénierie des systèmes à base de services</t>
  </si>
  <si>
    <t>2757</t>
  </si>
  <si>
    <t>SID</t>
  </si>
  <si>
    <t>MSE</t>
  </si>
  <si>
    <t>27420210</t>
  </si>
  <si>
    <t>Coopération et ubiquité</t>
  </si>
  <si>
    <t>274A0210</t>
  </si>
  <si>
    <t>2735305</t>
  </si>
  <si>
    <t>Programmation OO avancée</t>
  </si>
  <si>
    <t>2732</t>
  </si>
  <si>
    <t>27322314</t>
  </si>
  <si>
    <t xml:space="preserve">ISI2: Architecture orientée-objet </t>
  </si>
  <si>
    <t>27321214</t>
  </si>
  <si>
    <t>INF6 Algorithmique avancée</t>
  </si>
  <si>
    <t>27323314</t>
  </si>
  <si>
    <t>PRO1: Ateliers d'outils de développement</t>
  </si>
  <si>
    <t>27333314</t>
  </si>
  <si>
    <t>F3011915</t>
  </si>
  <si>
    <t>L3F301</t>
  </si>
  <si>
    <t>L3F305</t>
  </si>
  <si>
    <t xml:space="preserve">F4021216 </t>
  </si>
  <si>
    <t>Informatique (Syst d'info et informatique)</t>
  </si>
  <si>
    <t xml:space="preserve">M1F402 </t>
  </si>
  <si>
    <t>M1F408</t>
  </si>
  <si>
    <t>M1F409</t>
  </si>
  <si>
    <t>X4031816</t>
  </si>
  <si>
    <t>M1-ISI3 : Modèles et outils pour les processus</t>
  </si>
  <si>
    <t>M1X403</t>
  </si>
  <si>
    <t>X4051816</t>
  </si>
  <si>
    <t>M1X405</t>
  </si>
  <si>
    <t>X3052016</t>
  </si>
  <si>
    <t>L3X305</t>
  </si>
  <si>
    <t>X3062016</t>
  </si>
  <si>
    <t>L3X306</t>
  </si>
  <si>
    <t>X5I43116</t>
  </si>
  <si>
    <t>M2-IT3 : Cloud &amp; pervasive computing</t>
  </si>
  <si>
    <t>MIX504</t>
  </si>
  <si>
    <t>X5I73116</t>
  </si>
  <si>
    <t>MIX507</t>
  </si>
  <si>
    <t>M1F410</t>
  </si>
  <si>
    <t>Management Stratégique</t>
  </si>
  <si>
    <t>M1F40N</t>
  </si>
  <si>
    <t>Contrôle de gestion et audit organisationnel</t>
  </si>
  <si>
    <t>M1F40H</t>
  </si>
  <si>
    <t xml:space="preserve">Marketing, Vente </t>
  </si>
  <si>
    <t>F4021216</t>
  </si>
  <si>
    <t>F4161218</t>
  </si>
  <si>
    <t>M1F416</t>
  </si>
  <si>
    <t>Broca</t>
  </si>
  <si>
    <t>Somme de Volume</t>
  </si>
  <si>
    <t>Modalités</t>
  </si>
  <si>
    <t>Matières</t>
  </si>
  <si>
    <t>Moyenne de Volume</t>
  </si>
  <si>
    <t>Somme eqTD</t>
  </si>
  <si>
    <t>Somme HC</t>
  </si>
  <si>
    <t>HC % 2008</t>
  </si>
  <si>
    <t>Années</t>
  </si>
  <si>
    <t>Trimestre1</t>
  </si>
  <si>
    <t>janv</t>
  </si>
  <si>
    <t>DATE</t>
  </si>
  <si>
    <t>CHAUFFEUR</t>
  </si>
  <si>
    <t>LIEU</t>
  </si>
  <si>
    <t>TYPE VEHICULE</t>
  </si>
  <si>
    <t>TYPE PANNE</t>
  </si>
  <si>
    <t>DUREE IMMOBILISATION</t>
  </si>
  <si>
    <t>COUT MAIN D'ŒUVRE</t>
  </si>
  <si>
    <t>REMORQUAGE</t>
  </si>
  <si>
    <t>ANTON</t>
  </si>
  <si>
    <t>ROUTE</t>
  </si>
  <si>
    <t>VL</t>
  </si>
  <si>
    <t>MECANIQUE</t>
  </si>
  <si>
    <t>N</t>
  </si>
  <si>
    <t>ANTONELLI</t>
  </si>
  <si>
    <t>BONNET</t>
  </si>
  <si>
    <t>AUTOROUTE</t>
  </si>
  <si>
    <t>PL</t>
  </si>
  <si>
    <t>ELECTRIQUE</t>
  </si>
  <si>
    <t>O</t>
  </si>
  <si>
    <t>BOUVIER</t>
  </si>
  <si>
    <t>BREUGNE</t>
  </si>
  <si>
    <t>BRUGERE</t>
  </si>
  <si>
    <t>CHATARD</t>
  </si>
  <si>
    <t>CAMBILLAU</t>
  </si>
  <si>
    <t>COMBES</t>
  </si>
  <si>
    <t>CHABOUD</t>
  </si>
  <si>
    <t>FREINS</t>
  </si>
  <si>
    <t>GARCIA</t>
  </si>
  <si>
    <t>HODINA</t>
  </si>
  <si>
    <t>MORET</t>
  </si>
  <si>
    <t>PEYROL</t>
  </si>
  <si>
    <t>NARDI</t>
  </si>
  <si>
    <t>POULLAIN</t>
  </si>
  <si>
    <t>PORET</t>
  </si>
  <si>
    <t>REGNIER</t>
  </si>
  <si>
    <t>RICHAUD</t>
  </si>
  <si>
    <t>SANIAL</t>
  </si>
  <si>
    <t>LE PETIT</t>
  </si>
  <si>
    <t>OLIVIER</t>
  </si>
  <si>
    <t>BAUDRAN</t>
  </si>
  <si>
    <t>BOUISSEAU</t>
  </si>
  <si>
    <t>CHNEIDER</t>
  </si>
  <si>
    <t>GAMBOSO</t>
  </si>
  <si>
    <t>GENTIL</t>
  </si>
  <si>
    <t>MOISEEF</t>
  </si>
  <si>
    <t xml:space="preserve">COUT PIECES </t>
  </si>
  <si>
    <t>COUT TOTAL</t>
  </si>
  <si>
    <t>Nb de pannes</t>
  </si>
  <si>
    <t>Coût pannes</t>
  </si>
  <si>
    <t>Types de véhicule</t>
  </si>
  <si>
    <t>15-65</t>
  </si>
  <si>
    <t>65-115</t>
  </si>
  <si>
    <t>115-165</t>
  </si>
  <si>
    <t>165-215</t>
  </si>
  <si>
    <t>215-265</t>
  </si>
  <si>
    <t>265-315</t>
  </si>
  <si>
    <t>415-465</t>
  </si>
  <si>
    <t>465-515</t>
  </si>
  <si>
    <t>févr</t>
  </si>
  <si>
    <t>mars</t>
  </si>
  <si>
    <t>Type de pannes</t>
  </si>
  <si>
    <t>Trimestre2</t>
  </si>
  <si>
    <t>Trimestre3</t>
  </si>
  <si>
    <t>Trimestre4</t>
  </si>
  <si>
    <t>Durée moyenne</t>
  </si>
  <si>
    <t>&gt;1015</t>
  </si>
  <si>
    <t>oct</t>
  </si>
  <si>
    <t>nov</t>
  </si>
  <si>
    <t>juil</t>
  </si>
  <si>
    <t>août</t>
  </si>
  <si>
    <t>sept</t>
  </si>
  <si>
    <t>juin</t>
  </si>
  <si>
    <t>SITE</t>
  </si>
  <si>
    <t>Nom</t>
  </si>
  <si>
    <t>Prénom</t>
  </si>
  <si>
    <t>Service</t>
  </si>
  <si>
    <t>Sexe</t>
  </si>
  <si>
    <t>DateNaiss</t>
  </si>
  <si>
    <t>Contrat</t>
  </si>
  <si>
    <t>Statut</t>
  </si>
  <si>
    <t>Salaire</t>
  </si>
  <si>
    <t>Ancienneté</t>
  </si>
  <si>
    <t>22-NORD</t>
  </si>
  <si>
    <t>ACCIARI</t>
  </si>
  <si>
    <t>ALAIN</t>
  </si>
  <si>
    <t>PRODUCTION</t>
  </si>
  <si>
    <t>H</t>
  </si>
  <si>
    <t>CDI</t>
  </si>
  <si>
    <t>OUVRIER/EMPLOYE</t>
  </si>
  <si>
    <t>53-SUD</t>
  </si>
  <si>
    <t>ALLARD</t>
  </si>
  <si>
    <t>PASCAL</t>
  </si>
  <si>
    <t>MAINTENANCE</t>
  </si>
  <si>
    <t>CADRE AUTONOME</t>
  </si>
  <si>
    <t>ANGELO</t>
  </si>
  <si>
    <t>ANNIE</t>
  </si>
  <si>
    <t>F</t>
  </si>
  <si>
    <t>AGENT DE MAITRISE</t>
  </si>
  <si>
    <t>ANGOSTO</t>
  </si>
  <si>
    <t>ROGER</t>
  </si>
  <si>
    <t>OUVRIER/EMPLOYE H.QUALIFIE</t>
  </si>
  <si>
    <t>22-SUD</t>
  </si>
  <si>
    <t>ARHUIS</t>
  </si>
  <si>
    <t>FRANCK</t>
  </si>
  <si>
    <t>OUVRIER/EMPLOYE QUALIFIE</t>
  </si>
  <si>
    <t>AUBRY</t>
  </si>
  <si>
    <t>BERNARD</t>
  </si>
  <si>
    <t>AVEZ</t>
  </si>
  <si>
    <t>THIERRY</t>
  </si>
  <si>
    <t>BALLET</t>
  </si>
  <si>
    <t>RENE</t>
  </si>
  <si>
    <t>BARRAUD</t>
  </si>
  <si>
    <t>CAMILLE</t>
  </si>
  <si>
    <t>QUALITE</t>
  </si>
  <si>
    <t>BERTUCCI</t>
  </si>
  <si>
    <t>GILLES</t>
  </si>
  <si>
    <t>BESSON</t>
  </si>
  <si>
    <t>PATRICK</t>
  </si>
  <si>
    <t>BIZOT</t>
  </si>
  <si>
    <t>ROMAIN</t>
  </si>
  <si>
    <t>BLANC</t>
  </si>
  <si>
    <t>LAURENT</t>
  </si>
  <si>
    <t>R &amp; D</t>
  </si>
  <si>
    <t>BOIS</t>
  </si>
  <si>
    <t>MARTIN</t>
  </si>
  <si>
    <t>BONNARDEL</t>
  </si>
  <si>
    <t>KARINE</t>
  </si>
  <si>
    <t>EXPEDITIONS</t>
  </si>
  <si>
    <t>STEPHANE</t>
  </si>
  <si>
    <t>LIONEL</t>
  </si>
  <si>
    <t>BONNOT</t>
  </si>
  <si>
    <t>BOSCHI</t>
  </si>
  <si>
    <t>HERVE</t>
  </si>
  <si>
    <t>BOSSON</t>
  </si>
  <si>
    <t>PHILIPPE</t>
  </si>
  <si>
    <t>ACHATS</t>
  </si>
  <si>
    <t>BOUGNAUD</t>
  </si>
  <si>
    <t>DAVID</t>
  </si>
  <si>
    <t>53-NORD</t>
  </si>
  <si>
    <t>BRUDERMANN</t>
  </si>
  <si>
    <t>SEBASTIEN</t>
  </si>
  <si>
    <t>CAMUS</t>
  </si>
  <si>
    <t>CANAL</t>
  </si>
  <si>
    <t>YANN</t>
  </si>
  <si>
    <t>DIRECTION SITE</t>
  </si>
  <si>
    <t>CADRE DIRIGEANT</t>
  </si>
  <si>
    <t>CANALIS</t>
  </si>
  <si>
    <t>CASTELLI</t>
  </si>
  <si>
    <t>CEDRIC</t>
  </si>
  <si>
    <t>CHABAZIAN</t>
  </si>
  <si>
    <t>CHATAIN</t>
  </si>
  <si>
    <t>WILLIAM</t>
  </si>
  <si>
    <t>CHEVALIER</t>
  </si>
  <si>
    <t>JEROME</t>
  </si>
  <si>
    <t>CINTELLI</t>
  </si>
  <si>
    <t>BRUNO</t>
  </si>
  <si>
    <t>CODACCIONI</t>
  </si>
  <si>
    <t>ANTHONY</t>
  </si>
  <si>
    <t>COLLIGNON</t>
  </si>
  <si>
    <t>CADRE</t>
  </si>
  <si>
    <t>COMTE</t>
  </si>
  <si>
    <t>JIMMY</t>
  </si>
  <si>
    <t>CORNIER</t>
  </si>
  <si>
    <t>MARTIAL</t>
  </si>
  <si>
    <t>CRAPEAU</t>
  </si>
  <si>
    <t>CRYSTEL</t>
  </si>
  <si>
    <t>DAO</t>
  </si>
  <si>
    <t>YANNICK</t>
  </si>
  <si>
    <t>DARMANI</t>
  </si>
  <si>
    <t>LUDOVIC</t>
  </si>
  <si>
    <t>DARTHUY</t>
  </si>
  <si>
    <t>NICOLAS</t>
  </si>
  <si>
    <t>DE BOISVILLIERS</t>
  </si>
  <si>
    <t>CHARLY</t>
  </si>
  <si>
    <t>DECLERCQ</t>
  </si>
  <si>
    <t>MEHDI</t>
  </si>
  <si>
    <t>DEL-BOVE</t>
  </si>
  <si>
    <t>SAMUEL</t>
  </si>
  <si>
    <t>DELMAS</t>
  </si>
  <si>
    <t>DOMINIQUE</t>
  </si>
  <si>
    <t>DEPOOTER</t>
  </si>
  <si>
    <t>JEAN PHILIPPE</t>
  </si>
  <si>
    <t>DJAGUINOFF</t>
  </si>
  <si>
    <t>DORLEAN</t>
  </si>
  <si>
    <t>MAXIME</t>
  </si>
  <si>
    <t>DUBOIS</t>
  </si>
  <si>
    <t>DUMAS</t>
  </si>
  <si>
    <t>BERNADETTE</t>
  </si>
  <si>
    <t>DUPONT</t>
  </si>
  <si>
    <t>MARIE-JOSEE</t>
  </si>
  <si>
    <t>DUTRON</t>
  </si>
  <si>
    <t>MARYSE</t>
  </si>
  <si>
    <t>ESPINET</t>
  </si>
  <si>
    <t>MICHELE</t>
  </si>
  <si>
    <t>FENETRE</t>
  </si>
  <si>
    <t>GILBERTE</t>
  </si>
  <si>
    <t>FERRETTI</t>
  </si>
  <si>
    <t>ANNA</t>
  </si>
  <si>
    <t>FEUERSTOSS</t>
  </si>
  <si>
    <t>DANIELE</t>
  </si>
  <si>
    <t>FLORES</t>
  </si>
  <si>
    <t>BLANDINE</t>
  </si>
  <si>
    <t>FORLIN</t>
  </si>
  <si>
    <t>JOELLE</t>
  </si>
  <si>
    <t>GACHIE</t>
  </si>
  <si>
    <t>FRANCINE</t>
  </si>
  <si>
    <t>GANASSI</t>
  </si>
  <si>
    <t>JEAN</t>
  </si>
  <si>
    <t>GARDES</t>
  </si>
  <si>
    <t>SUZANNE</t>
  </si>
  <si>
    <t>GARNIER</t>
  </si>
  <si>
    <t>EMILIENNE</t>
  </si>
  <si>
    <t>GAUTHIER</t>
  </si>
  <si>
    <t>GILLARD</t>
  </si>
  <si>
    <t>BRIGITTE</t>
  </si>
  <si>
    <t>GIVOVICH</t>
  </si>
  <si>
    <t>MIREILLE</t>
  </si>
  <si>
    <t>CDD</t>
  </si>
  <si>
    <t>GREGOIRE</t>
  </si>
  <si>
    <t>PIERRE</t>
  </si>
  <si>
    <t>GUARNIERI</t>
  </si>
  <si>
    <t>NICOLE</t>
  </si>
  <si>
    <t>GUILLEMINOT</t>
  </si>
  <si>
    <t>RENEE</t>
  </si>
  <si>
    <t>IBARLUCIA</t>
  </si>
  <si>
    <t>ANDREE</t>
  </si>
  <si>
    <t>INDILICATO</t>
  </si>
  <si>
    <t>JOSEPHS</t>
  </si>
  <si>
    <t>GHISLAINE</t>
  </si>
  <si>
    <t>JOUVENOT</t>
  </si>
  <si>
    <t>SYLVIE</t>
  </si>
  <si>
    <t>LAFFONT</t>
  </si>
  <si>
    <t>YOLANDE</t>
  </si>
  <si>
    <t>LAFON</t>
  </si>
  <si>
    <t>LAGALY</t>
  </si>
  <si>
    <t>LAMBERT</t>
  </si>
  <si>
    <t>JOSIANE</t>
  </si>
  <si>
    <t>LAUNAY</t>
  </si>
  <si>
    <t>LILIANE</t>
  </si>
  <si>
    <t>LAURI</t>
  </si>
  <si>
    <t>IRIS</t>
  </si>
  <si>
    <t>LECCIA</t>
  </si>
  <si>
    <t>LINDA</t>
  </si>
  <si>
    <t>NETTOYAGE</t>
  </si>
  <si>
    <t>LENZI</t>
  </si>
  <si>
    <t>CATHERINE</t>
  </si>
  <si>
    <t>LEOTIER</t>
  </si>
  <si>
    <t>FREDERIC</t>
  </si>
  <si>
    <t>LEVIS</t>
  </si>
  <si>
    <t>LIEBELT</t>
  </si>
  <si>
    <t>LAURENCE</t>
  </si>
  <si>
    <t>LOGEROT</t>
  </si>
  <si>
    <t>CHANTAL</t>
  </si>
  <si>
    <t>LOURDOU</t>
  </si>
  <si>
    <t>MAIFFREDI</t>
  </si>
  <si>
    <t>FLORENCE</t>
  </si>
  <si>
    <t>MARIANI</t>
  </si>
  <si>
    <t>MYRIAM</t>
  </si>
  <si>
    <t>FABIENNE</t>
  </si>
  <si>
    <t>MARTINAUD</t>
  </si>
  <si>
    <t>VALERIE</t>
  </si>
  <si>
    <t>COMPTABILITE</t>
  </si>
  <si>
    <t>MARTINO</t>
  </si>
  <si>
    <t>CATHY</t>
  </si>
  <si>
    <t>MARZIALE</t>
  </si>
  <si>
    <t>MENARDO</t>
  </si>
  <si>
    <t>LYDIA</t>
  </si>
  <si>
    <t>MEVEL</t>
  </si>
  <si>
    <t>MOITY</t>
  </si>
  <si>
    <t>MOLLA</t>
  </si>
  <si>
    <t>VIVIANE</t>
  </si>
  <si>
    <t>MOMBEL</t>
  </si>
  <si>
    <t>SANDRINE</t>
  </si>
  <si>
    <t>MONTMAYEUR</t>
  </si>
  <si>
    <t>NORA</t>
  </si>
  <si>
    <t>NATORT</t>
  </si>
  <si>
    <t>STEPHANIE</t>
  </si>
  <si>
    <t>NOUGUIER</t>
  </si>
  <si>
    <t>SABINE</t>
  </si>
  <si>
    <t>PAILLARD</t>
  </si>
  <si>
    <t>ANGELIQUE</t>
  </si>
  <si>
    <t>PALMER</t>
  </si>
  <si>
    <t>PAPACALODI</t>
  </si>
  <si>
    <t>MARION</t>
  </si>
  <si>
    <t>PARAT</t>
  </si>
  <si>
    <t>CAROLE</t>
  </si>
  <si>
    <t>PAWELSKI</t>
  </si>
  <si>
    <t>OTTAVIA</t>
  </si>
  <si>
    <t>PAYRE</t>
  </si>
  <si>
    <t>MAUD</t>
  </si>
  <si>
    <t>PECUNIA</t>
  </si>
  <si>
    <t>CARINE</t>
  </si>
  <si>
    <t>PELERIN</t>
  </si>
  <si>
    <t>PELLEGRINI</t>
  </si>
  <si>
    <t>MARCEL</t>
  </si>
  <si>
    <t>PELLICER</t>
  </si>
  <si>
    <t>PAUL</t>
  </si>
  <si>
    <t>STANDARD</t>
  </si>
  <si>
    <t>PIQUEMAL</t>
  </si>
  <si>
    <t>AURELIE</t>
  </si>
  <si>
    <t>PONS</t>
  </si>
  <si>
    <t>PRIME</t>
  </si>
  <si>
    <t>GUYLAINE</t>
  </si>
  <si>
    <t>RATINAUD</t>
  </si>
  <si>
    <t>VAHIMITI</t>
  </si>
  <si>
    <t>REGNAULT</t>
  </si>
  <si>
    <t>AUDREY</t>
  </si>
  <si>
    <t>REQUERO</t>
  </si>
  <si>
    <t>MELANIE</t>
  </si>
  <si>
    <t>RESLINGER</t>
  </si>
  <si>
    <t>REYNOARD</t>
  </si>
  <si>
    <t>SANDRA</t>
  </si>
  <si>
    <t>RICHARD</t>
  </si>
  <si>
    <t>RIGOTTI</t>
  </si>
  <si>
    <t>ROUMEAS</t>
  </si>
  <si>
    <t>RUSSO</t>
  </si>
  <si>
    <t>SAUVAIRE</t>
  </si>
  <si>
    <t>SEBBAN</t>
  </si>
  <si>
    <t>SOLIVA</t>
  </si>
  <si>
    <t>MARCELLE</t>
  </si>
  <si>
    <t>STOLDICK</t>
  </si>
  <si>
    <t>SYLVIANE</t>
  </si>
  <si>
    <t>TEYSSOU</t>
  </si>
  <si>
    <t>ANNE</t>
  </si>
  <si>
    <t>TOROND</t>
  </si>
  <si>
    <t>SOPHIE</t>
  </si>
  <si>
    <t>TRABUC</t>
  </si>
  <si>
    <t>CLAIRE</t>
  </si>
  <si>
    <t>TROISVALLETS</t>
  </si>
  <si>
    <t>MARTINE</t>
  </si>
  <si>
    <t>ULLERN</t>
  </si>
  <si>
    <t>VAUDEY</t>
  </si>
  <si>
    <t>VEGA TOCA</t>
  </si>
  <si>
    <t>VENEZIA</t>
  </si>
  <si>
    <t>VERGNE</t>
  </si>
  <si>
    <t>VERTE</t>
  </si>
  <si>
    <t>VERVLOET</t>
  </si>
  <si>
    <t>VICENTE</t>
  </si>
  <si>
    <t>VIDAL</t>
  </si>
  <si>
    <t>VITALONE</t>
  </si>
  <si>
    <t>WACHTEL</t>
  </si>
  <si>
    <t>WILD</t>
  </si>
  <si>
    <t>ZAGANELLI</t>
  </si>
  <si>
    <t>Moyenne de Salaire</t>
  </si>
  <si>
    <t>TAURI</t>
  </si>
  <si>
    <t>TATIANA</t>
  </si>
  <si>
    <t xml:space="preserve">Formule : </t>
  </si>
  <si>
    <t>DECALER(Service!$A$1;0;0;NBVAL(Service!$A:$A);NBVAL(Service!$1:$1))</t>
  </si>
  <si>
    <t>xxxxx</t>
  </si>
  <si>
    <t>Excel</t>
  </si>
  <si>
    <t>M2xxx</t>
  </si>
  <si>
    <t>CMSI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</si>
</sst>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* #,##0.00_)\ &quot;€&quot;_ ;_ * \(#,##0.00\)\ &quot;€&quot;_ ;_ * &quot;-&quot;??_)\ &quot;€&quot;_ ;_ @_ "/>
    <numFmt numFmtId="164" formatCode="_ * #,##0.00_)\ _€_ ;_ * \(#,##0.00\)\ _€_ ;_ * &quot;-&quot;??_)\ _€_ ;_ @_ "/>
    <numFmt numFmtId="165" formatCode="#,##0.00\ &quot;€&quot;"/>
    <numFmt numFmtId="166" formatCode="0.0%"/>
  </numFmts>
  <fonts count="11" x14ac:knownFonts="1"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i/>
      <sz val="14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59">
    <xf numFmtId="0" fontId="0" fillId="0" borderId="0" xfId="0"/>
    <xf numFmtId="0" fontId="2" fillId="0" borderId="1" xfId="1" applyFont="1" applyBorder="1"/>
    <xf numFmtId="164" fontId="0" fillId="0" borderId="1" xfId="2" applyFont="1" applyBorder="1"/>
    <xf numFmtId="0" fontId="1" fillId="0" borderId="1" xfId="1" applyBorder="1"/>
    <xf numFmtId="14" fontId="1" fillId="0" borderId="1" xfId="1" applyNumberFormat="1" applyBorder="1" applyAlignment="1">
      <alignment vertical="center"/>
    </xf>
    <xf numFmtId="14" fontId="1" fillId="0" borderId="1" xfId="1" applyNumberFormat="1" applyBorder="1"/>
    <xf numFmtId="0" fontId="1" fillId="0" borderId="1" xfId="1" applyBorder="1" applyAlignment="1">
      <alignment horizontal="center"/>
    </xf>
    <xf numFmtId="0" fontId="0" fillId="0" borderId="0" xfId="0" pivotButton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1" applyFont="1"/>
    <xf numFmtId="0" fontId="3" fillId="0" borderId="0" xfId="1" applyFont="1"/>
    <xf numFmtId="165" fontId="0" fillId="0" borderId="0" xfId="0" applyNumberFormat="1"/>
    <xf numFmtId="0" fontId="4" fillId="0" borderId="1" xfId="1" applyFont="1" applyBorder="1" applyAlignment="1">
      <alignment horizontal="center" vertical="center"/>
    </xf>
    <xf numFmtId="0" fontId="1" fillId="0" borderId="3" xfId="1" applyBorder="1"/>
    <xf numFmtId="0" fontId="1" fillId="0" borderId="0" xfId="1"/>
    <xf numFmtId="0" fontId="0" fillId="0" borderId="0" xfId="0" applyAlignment="1">
      <alignment horizontal="left" indent="1"/>
    </xf>
    <xf numFmtId="2" fontId="0" fillId="0" borderId="0" xfId="0" applyNumberFormat="1"/>
    <xf numFmtId="166" fontId="0" fillId="0" borderId="0" xfId="0" applyNumberFormat="1"/>
    <xf numFmtId="1" fontId="1" fillId="0" borderId="3" xfId="1" applyNumberFormat="1" applyBorder="1"/>
    <xf numFmtId="0" fontId="6" fillId="0" borderId="0" xfId="0" applyFont="1"/>
    <xf numFmtId="0" fontId="0" fillId="0" borderId="0" xfId="0" pivotButton="1" applyAlignment="1">
      <alignment horizontal="left"/>
    </xf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44" fontId="0" fillId="0" borderId="0" xfId="3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44" fontId="0" fillId="0" borderId="0" xfId="0" applyNumberFormat="1"/>
    <xf numFmtId="44" fontId="0" fillId="0" borderId="0" xfId="0" applyNumberFormat="1" applyAlignment="1">
      <alignment horizontal="left"/>
    </xf>
    <xf numFmtId="0" fontId="0" fillId="0" borderId="0" xfId="0" pivotButton="1" applyAlignment="1">
      <alignment horizontal="center"/>
    </xf>
    <xf numFmtId="0" fontId="0" fillId="0" borderId="0" xfId="0" applyAlignment="1">
      <alignment horizontal="center" vertical="center" wrapText="1"/>
    </xf>
    <xf numFmtId="0" fontId="8" fillId="0" borderId="1" xfId="0" applyFont="1" applyBorder="1"/>
    <xf numFmtId="0" fontId="9" fillId="0" borderId="1" xfId="0" applyFont="1" applyBorder="1"/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164" fontId="8" fillId="0" borderId="1" xfId="2" applyFont="1" applyBorder="1"/>
    <xf numFmtId="0" fontId="8" fillId="0" borderId="5" xfId="0" applyFont="1" applyBorder="1"/>
    <xf numFmtId="0" fontId="8" fillId="0" borderId="6" xfId="0" applyFont="1" applyBorder="1"/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164" fontId="7" fillId="0" borderId="4" xfId="2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9" xfId="0" applyFont="1" applyBorder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164" fontId="8" fillId="0" borderId="2" xfId="2" applyFont="1" applyBorder="1"/>
    <xf numFmtId="0" fontId="8" fillId="0" borderId="10" xfId="0" applyFont="1" applyBorder="1"/>
    <xf numFmtId="0" fontId="10" fillId="0" borderId="0" xfId="0" applyFont="1"/>
    <xf numFmtId="0" fontId="0" fillId="0" borderId="0" xfId="0" applyAlignment="1">
      <alignment horizontal="center" vertical="center"/>
    </xf>
    <xf numFmtId="14" fontId="1" fillId="0" borderId="2" xfId="1" applyNumberFormat="1" applyBorder="1" applyAlignment="1">
      <alignment horizontal="center" vertical="center"/>
    </xf>
    <xf numFmtId="14" fontId="1" fillId="0" borderId="4" xfId="1" applyNumberFormat="1" applyBorder="1" applyAlignment="1">
      <alignment horizontal="center" vertical="center"/>
    </xf>
    <xf numFmtId="14" fontId="1" fillId="0" borderId="3" xfId="1" applyNumberForma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4">
    <cellStyle name="Milliers 2" xfId="2" xr:uid="{88C09EA2-037F-7345-9D44-86EBC2CEBF06}"/>
    <cellStyle name="Monétaire" xfId="3" builtinId="4"/>
    <cellStyle name="Normal" xfId="0" builtinId="0"/>
    <cellStyle name="Normal 2" xfId="1" xr:uid="{0EB1AB41-A304-8F43-88AE-F25CC2349913}"/>
  </cellStyles>
  <dxfs count="20"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2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1.xml"/><Relationship Id="rId25" Type="http://schemas.microsoft.com/office/2011/relationships/timelineCache" Target="timelineCaches/timelineCach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4.xml"/><Relationship Id="rId29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07/relationships/slicerCache" Target="slicerCaches/slicerCach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7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6.xml"/><Relationship Id="rId27" Type="http://schemas.openxmlformats.org/officeDocument/2006/relationships/styles" Target="styles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[ExempleTCD-sol.xlsx]TCD Pannes!TCD Durée moyenne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'TCD Pannes'!$I$3:$I$4</c:f>
              <c:strCache>
                <c:ptCount val="1"/>
                <c:pt idx="0">
                  <c:v>ELECTRIQUE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'TCD Pannes'!$H$5:$H$18</c:f>
              <c:multiLvlStrCache>
                <c:ptCount val="9"/>
                <c:lvl>
                  <c:pt idx="0">
                    <c:v>janv</c:v>
                  </c:pt>
                  <c:pt idx="1">
                    <c:v>févr</c:v>
                  </c:pt>
                  <c:pt idx="2">
                    <c:v>mars</c:v>
                  </c:pt>
                  <c:pt idx="3">
                    <c:v>juin</c:v>
                  </c:pt>
                  <c:pt idx="4">
                    <c:v>juil</c:v>
                  </c:pt>
                  <c:pt idx="5">
                    <c:v>août</c:v>
                  </c:pt>
                  <c:pt idx="6">
                    <c:v>sept</c:v>
                  </c:pt>
                  <c:pt idx="7">
                    <c:v>oct</c:v>
                  </c:pt>
                  <c:pt idx="8">
                    <c:v>nov</c:v>
                  </c:pt>
                </c:lvl>
                <c:lvl>
                  <c:pt idx="0">
                    <c:v>Trimestre1</c:v>
                  </c:pt>
                  <c:pt idx="3">
                    <c:v>Trimestre2</c:v>
                  </c:pt>
                  <c:pt idx="4">
                    <c:v>Trimestre3</c:v>
                  </c:pt>
                  <c:pt idx="7">
                    <c:v>Trimestre4</c:v>
                  </c:pt>
                </c:lvl>
              </c:multiLvlStrCache>
            </c:multiLvlStrRef>
          </c:cat>
          <c:val>
            <c:numRef>
              <c:f>'TCD Pannes'!$I$5:$I$18</c:f>
              <c:numCache>
                <c:formatCode>h:mm</c:formatCode>
                <c:ptCount val="9"/>
                <c:pt idx="0">
                  <c:v>9.375E-2</c:v>
                </c:pt>
                <c:pt idx="1">
                  <c:v>6.25E-2</c:v>
                </c:pt>
                <c:pt idx="2">
                  <c:v>0.15625</c:v>
                </c:pt>
                <c:pt idx="3">
                  <c:v>0.40625</c:v>
                </c:pt>
                <c:pt idx="4">
                  <c:v>0.15625</c:v>
                </c:pt>
                <c:pt idx="5">
                  <c:v>0.125</c:v>
                </c:pt>
                <c:pt idx="6">
                  <c:v>0.1875</c:v>
                </c:pt>
                <c:pt idx="7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36-5C43-AFD1-5CB142E6AFA8}"/>
            </c:ext>
          </c:extLst>
        </c:ser>
        <c:ser>
          <c:idx val="1"/>
          <c:order val="1"/>
          <c:tx>
            <c:strRef>
              <c:f>'TCD Pannes'!$J$3:$J$4</c:f>
              <c:strCache>
                <c:ptCount val="1"/>
                <c:pt idx="0">
                  <c:v>FREINS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'TCD Pannes'!$H$5:$H$18</c:f>
              <c:multiLvlStrCache>
                <c:ptCount val="9"/>
                <c:lvl>
                  <c:pt idx="0">
                    <c:v>janv</c:v>
                  </c:pt>
                  <c:pt idx="1">
                    <c:v>févr</c:v>
                  </c:pt>
                  <c:pt idx="2">
                    <c:v>mars</c:v>
                  </c:pt>
                  <c:pt idx="3">
                    <c:v>juin</c:v>
                  </c:pt>
                  <c:pt idx="4">
                    <c:v>juil</c:v>
                  </c:pt>
                  <c:pt idx="5">
                    <c:v>août</c:v>
                  </c:pt>
                  <c:pt idx="6">
                    <c:v>sept</c:v>
                  </c:pt>
                  <c:pt idx="7">
                    <c:v>oct</c:v>
                  </c:pt>
                  <c:pt idx="8">
                    <c:v>nov</c:v>
                  </c:pt>
                </c:lvl>
                <c:lvl>
                  <c:pt idx="0">
                    <c:v>Trimestre1</c:v>
                  </c:pt>
                  <c:pt idx="3">
                    <c:v>Trimestre2</c:v>
                  </c:pt>
                  <c:pt idx="4">
                    <c:v>Trimestre3</c:v>
                  </c:pt>
                  <c:pt idx="7">
                    <c:v>Trimestre4</c:v>
                  </c:pt>
                </c:lvl>
              </c:multiLvlStrCache>
            </c:multiLvlStrRef>
          </c:cat>
          <c:val>
            <c:numRef>
              <c:f>'TCD Pannes'!$J$5:$J$18</c:f>
              <c:numCache>
                <c:formatCode>h:mm</c:formatCode>
                <c:ptCount val="9"/>
                <c:pt idx="2">
                  <c:v>0.1875</c:v>
                </c:pt>
                <c:pt idx="3">
                  <c:v>0.40625</c:v>
                </c:pt>
                <c:pt idx="4">
                  <c:v>0.125</c:v>
                </c:pt>
                <c:pt idx="6">
                  <c:v>0.125</c:v>
                </c:pt>
                <c:pt idx="7">
                  <c:v>0.125</c:v>
                </c:pt>
                <c:pt idx="8">
                  <c:v>0.125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36-5C43-AFD1-5CB142E6AFA8}"/>
            </c:ext>
          </c:extLst>
        </c:ser>
        <c:ser>
          <c:idx val="2"/>
          <c:order val="2"/>
          <c:tx>
            <c:strRef>
              <c:f>'TCD Pannes'!$K$3:$K$4</c:f>
              <c:strCache>
                <c:ptCount val="1"/>
                <c:pt idx="0">
                  <c:v>MECANIQUE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'TCD Pannes'!$H$5:$H$18</c:f>
              <c:multiLvlStrCache>
                <c:ptCount val="9"/>
                <c:lvl>
                  <c:pt idx="0">
                    <c:v>janv</c:v>
                  </c:pt>
                  <c:pt idx="1">
                    <c:v>févr</c:v>
                  </c:pt>
                  <c:pt idx="2">
                    <c:v>mars</c:v>
                  </c:pt>
                  <c:pt idx="3">
                    <c:v>juin</c:v>
                  </c:pt>
                  <c:pt idx="4">
                    <c:v>juil</c:v>
                  </c:pt>
                  <c:pt idx="5">
                    <c:v>août</c:v>
                  </c:pt>
                  <c:pt idx="6">
                    <c:v>sept</c:v>
                  </c:pt>
                  <c:pt idx="7">
                    <c:v>oct</c:v>
                  </c:pt>
                  <c:pt idx="8">
                    <c:v>nov</c:v>
                  </c:pt>
                </c:lvl>
                <c:lvl>
                  <c:pt idx="0">
                    <c:v>Trimestre1</c:v>
                  </c:pt>
                  <c:pt idx="3">
                    <c:v>Trimestre2</c:v>
                  </c:pt>
                  <c:pt idx="4">
                    <c:v>Trimestre3</c:v>
                  </c:pt>
                  <c:pt idx="7">
                    <c:v>Trimestre4</c:v>
                  </c:pt>
                </c:lvl>
              </c:multiLvlStrCache>
            </c:multiLvlStrRef>
          </c:cat>
          <c:val>
            <c:numRef>
              <c:f>'TCD Pannes'!$K$5:$K$18</c:f>
              <c:numCache>
                <c:formatCode>h:mm</c:formatCode>
                <c:ptCount val="9"/>
                <c:pt idx="0">
                  <c:v>7.2916666666666671E-2</c:v>
                </c:pt>
                <c:pt idx="1">
                  <c:v>0.14583333333333334</c:v>
                </c:pt>
                <c:pt idx="2">
                  <c:v>0.1736111111111111</c:v>
                </c:pt>
                <c:pt idx="3">
                  <c:v>0.24107142857142858</c:v>
                </c:pt>
                <c:pt idx="4">
                  <c:v>0.14930555555555555</c:v>
                </c:pt>
                <c:pt idx="5">
                  <c:v>0.21249999999999999</c:v>
                </c:pt>
                <c:pt idx="6">
                  <c:v>0.21875</c:v>
                </c:pt>
                <c:pt idx="7">
                  <c:v>6.25E-2</c:v>
                </c:pt>
                <c:pt idx="8">
                  <c:v>0.125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36-5C43-AFD1-5CB142E6AF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4692911"/>
        <c:axId val="364694623"/>
      </c:barChart>
      <c:catAx>
        <c:axId val="364692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64694623"/>
        <c:crosses val="autoZero"/>
        <c:auto val="1"/>
        <c:lblAlgn val="ctr"/>
        <c:lblOffset val="100"/>
        <c:noMultiLvlLbl val="0"/>
      </c:catAx>
      <c:valAx>
        <c:axId val="364694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h:mm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64692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31750</xdr:colOff>
      <xdr:row>1</xdr:row>
      <xdr:rowOff>215900</xdr:rowOff>
    </xdr:from>
    <xdr:to>
      <xdr:col>19</xdr:col>
      <xdr:colOff>584200</xdr:colOff>
      <xdr:row>14</xdr:row>
      <xdr:rowOff>114300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A0CC3AA-A0C4-8E08-B2D7-8E7A0B7E4F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800100</xdr:colOff>
      <xdr:row>16</xdr:row>
      <xdr:rowOff>114301</xdr:rowOff>
    </xdr:from>
    <xdr:to>
      <xdr:col>14</xdr:col>
      <xdr:colOff>546100</xdr:colOff>
      <xdr:row>21</xdr:row>
      <xdr:rowOff>152401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LIEU">
              <a:extLst>
                <a:ext uri="{FF2B5EF4-FFF2-40B4-BE49-F238E27FC236}">
                  <a16:creationId xmlns:a16="http://schemas.microsoft.com/office/drawing/2014/main" id="{EA9FDA08-7B7A-3E94-441A-E365C55F4D4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LIEU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801600" y="3975101"/>
              <a:ext cx="1828800" cy="1244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15</xdr:col>
      <xdr:colOff>444500</xdr:colOff>
      <xdr:row>16</xdr:row>
      <xdr:rowOff>50800</xdr:rowOff>
    </xdr:from>
    <xdr:to>
      <xdr:col>19</xdr:col>
      <xdr:colOff>520700</xdr:colOff>
      <xdr:row>21</xdr:row>
      <xdr:rowOff>165100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5" name="DATE">
              <a:extLst>
                <a:ext uri="{FF2B5EF4-FFF2-40B4-BE49-F238E27FC236}">
                  <a16:creationId xmlns:a16="http://schemas.microsoft.com/office/drawing/2014/main" id="{5F5EAD0C-6957-096C-27E6-83FB9D8DAF7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D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697200" y="3911600"/>
              <a:ext cx="3340100" cy="1320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Chronologie : fonctionne dans Excel 2013 ou version ultérieure. Ne pas déplacer ou redimensionner.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uele Kirsch Pinheiro" refreshedDate="45349.713733796299" createdVersion="8" refreshedVersion="8" minRefreshableVersion="3" recordCount="23" xr:uid="{DEF22B90-388A-6545-B317-3DE3B723A403}">
  <cacheSource type="worksheet">
    <worksheetSource ref="A1:B24" sheet="Feuil Impossible"/>
  </cacheSource>
  <cacheFields count="2">
    <cacheField name="Dates" numFmtId="0">
      <sharedItems containsNonDate="0" containsDate="1" containsString="0" containsBlank="1" minDate="2020-01-02T00:00:00" maxDate="2020-01-16T00:00:00" count="13">
        <m/>
        <d v="2020-01-02T00:00:00"/>
        <d v="2020-01-03T00:00:00"/>
        <d v="2020-01-04T00:00:00"/>
        <d v="2020-01-05T00:00:00"/>
        <d v="2020-01-07T00:00:00"/>
        <d v="2020-01-08T00:00:00"/>
        <d v="2020-01-09T00:00:00"/>
        <d v="2020-01-10T00:00:00"/>
        <d v="2020-01-11T00:00:00"/>
        <d v="2020-01-12T00:00:00"/>
        <d v="2020-01-14T00:00:00"/>
        <d v="2020-01-15T00:00:00"/>
      </sharedItems>
    </cacheField>
    <cacheField name="Sites" numFmtId="0">
      <sharedItems containsBlank="1" containsMixedTypes="1" containsNumber="1" minValue="59.25" maxValue="284.39999999999998" count="7">
        <s v="Lyon"/>
        <s v="GESTION"/>
        <n v="284.39999999999998"/>
        <m/>
        <n v="93.01"/>
        <n v="271.45999999999998"/>
        <n v="59.2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uele Kirsch Pinheiro" refreshedDate="45349.715205324072" createdVersion="8" refreshedVersion="8" minRefreshableVersion="3" recordCount="38" xr:uid="{639B0F4F-A546-CE48-A2CF-B98E21F3994E}">
  <cacheSource type="worksheet">
    <worksheetSource ref="A1:D39" sheet="Feuille corrigée"/>
  </cacheSource>
  <cacheFields count="6">
    <cacheField name="Date" numFmtId="14">
      <sharedItems containsSemiMixedTypes="0" containsNonDate="0" containsDate="1" containsString="0" minDate="2020-01-02T00:00:00" maxDate="2020-01-19T00:00:00" count="12">
        <d v="2020-01-02T00:00:00"/>
        <d v="2020-01-05T00:00:00"/>
        <d v="2020-01-08T00:00:00"/>
        <d v="2020-01-14T00:00:00"/>
        <d v="2020-01-16T00:00:00"/>
        <d v="2020-01-18T00:00:00"/>
        <d v="2020-01-03T00:00:00"/>
        <d v="2020-01-07T00:00:00"/>
        <d v="2020-01-11T00:00:00"/>
        <d v="2020-01-10T00:00:00"/>
        <d v="2020-01-04T00:00:00"/>
        <d v="2020-01-09T00:00:00"/>
      </sharedItems>
      <fieldGroup par="5"/>
    </cacheField>
    <cacheField name="Site" numFmtId="0">
      <sharedItems count="2">
        <s v="Lyon"/>
        <s v="Valence"/>
      </sharedItems>
    </cacheField>
    <cacheField name="Catégorie" numFmtId="0">
      <sharedItems count="5">
        <s v="GESTION"/>
        <s v="FINANCES"/>
        <s v="INFORMATIQUE"/>
        <s v="MARKETING"/>
        <s v="DROIT"/>
      </sharedItems>
    </cacheField>
    <cacheField name="Prix" numFmtId="164">
      <sharedItems containsSemiMixedTypes="0" containsString="0" containsNumber="1" minValue="40.39" maxValue="295.32"/>
    </cacheField>
    <cacheField name="Mois (Date)" numFmtId="0" databaseField="0">
      <fieldGroup base="0">
        <rangePr groupBy="months" startDate="2020-01-02T00:00:00" endDate="2020-01-19T00:00:00"/>
        <groupItems count="14">
          <s v="&lt;02/01/2020"/>
          <s v="janv"/>
          <s v="févr"/>
          <s v="mars"/>
          <s v="avr"/>
          <s v="mai"/>
          <s v="juin"/>
          <s v="juil"/>
          <s v="août"/>
          <s v="sept"/>
          <s v="oct"/>
          <s v="nov"/>
          <s v="déc"/>
          <s v="&gt;19/01/2020"/>
        </groupItems>
      </fieldGroup>
    </cacheField>
    <cacheField name="Trimestres (Date)" numFmtId="0" databaseField="0">
      <fieldGroup base="0">
        <rangePr groupBy="quarters" startDate="2020-01-02T00:00:00" endDate="2020-01-19T00:00:00"/>
        <groupItems count="6">
          <s v="&lt;02/01/2020"/>
          <s v="Trimestre1"/>
          <s v="Trimestre2"/>
          <s v="Trimestre3"/>
          <s v="Trimestre4"/>
          <s v="&gt;19/01/202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uele Kirsch Pinheiro" refreshedDate="45349.716293750003" createdVersion="8" refreshedVersion="8" minRefreshableVersion="3" recordCount="119" xr:uid="{026795E2-9AE5-D845-B08A-B53F39D67F38}">
  <cacheSource type="worksheet">
    <worksheetSource ref="A1:C120" sheet="Stages"/>
  </cacheSource>
  <cacheFields count="3">
    <cacheField name="STAGE" numFmtId="0">
      <sharedItems count="6">
        <s v="VTT"/>
        <s v="EQUITATION"/>
        <s v="TENNIS"/>
        <s v="PLONGEE"/>
        <s v="SURF"/>
        <s v="SPELEO"/>
      </sharedItems>
    </cacheField>
    <cacheField name="PERIODE" numFmtId="0">
      <sharedItems count="4">
        <s v="ÉTÉ"/>
        <s v="AUTOMNE"/>
        <s v="PRINTEMPS"/>
        <s v="HIVER"/>
      </sharedItems>
    </cacheField>
    <cacheField name="DUREE" numFmtId="0">
      <sharedItems containsSemiMixedTypes="0" containsString="0" containsNumber="1" containsInteger="1" minValue="2" maxValue="15" count="7">
        <n v="2"/>
        <n v="5"/>
        <n v="3"/>
        <n v="15"/>
        <n v="10"/>
        <n v="12"/>
        <n v="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uele Kirsch Pinheiro" refreshedDate="45349.936640046297" createdVersion="8" refreshedVersion="8" minRefreshableVersion="3" recordCount="65" xr:uid="{37C04C72-4076-1C47-ACE6-83BC16330E9E}">
  <cacheSource type="worksheet">
    <worksheetSource ref="A1:J66" sheet="Incidents"/>
  </cacheSource>
  <cacheFields count="12">
    <cacheField name="DATE" numFmtId="14">
      <sharedItems containsSemiMixedTypes="0" containsNonDate="0" containsDate="1" containsString="0" minDate="2011-01-06T00:00:00" maxDate="2011-11-17T00:00:00" count="52">
        <d v="2011-01-06T00:00:00"/>
        <d v="2011-01-16T00:00:00"/>
        <d v="2011-01-31T00:00:00"/>
        <d v="2011-02-08T00:00:00"/>
        <d v="2011-02-15T00:00:00"/>
        <d v="2011-02-17T00:00:00"/>
        <d v="2011-02-25T00:00:00"/>
        <d v="2011-03-02T00:00:00"/>
        <d v="2011-03-13T00:00:00"/>
        <d v="2011-03-14T00:00:00"/>
        <d v="2011-03-15T00:00:00"/>
        <d v="2011-03-16T00:00:00"/>
        <d v="2011-03-17T00:00:00"/>
        <d v="2011-03-19T00:00:00"/>
        <d v="2011-06-06T00:00:00"/>
        <d v="2011-06-08T00:00:00"/>
        <d v="2011-06-10T00:00:00"/>
        <d v="2011-06-12T00:00:00"/>
        <d v="2011-06-14T00:00:00"/>
        <d v="2011-06-16T00:00:00"/>
        <d v="2011-06-18T00:00:00"/>
        <d v="2011-06-20T00:00:00"/>
        <d v="2011-06-22T00:00:00"/>
        <d v="2011-07-07T00:00:00"/>
        <d v="2011-07-09T00:00:00"/>
        <d v="2011-07-11T00:00:00"/>
        <d v="2011-07-13T00:00:00"/>
        <d v="2011-07-15T00:00:00"/>
        <d v="2011-07-17T00:00:00"/>
        <d v="2011-07-21T00:00:00"/>
        <d v="2011-07-25T00:00:00"/>
        <d v="2011-07-29T00:00:00"/>
        <d v="2011-08-02T00:00:00"/>
        <d v="2011-08-06T00:00:00"/>
        <d v="2011-08-10T00:00:00"/>
        <d v="2011-08-14T00:00:00"/>
        <d v="2011-08-18T00:00:00"/>
        <d v="2011-08-22T00:00:00"/>
        <d v="2011-08-26T00:00:00"/>
        <d v="2011-08-30T00:00:00"/>
        <d v="2011-09-03T00:00:00"/>
        <d v="2011-09-07T00:00:00"/>
        <d v="2011-09-11T00:00:00"/>
        <d v="2011-09-15T00:00:00"/>
        <d v="2011-09-19T00:00:00"/>
        <d v="2011-09-23T00:00:00"/>
        <d v="2011-09-27T00:00:00"/>
        <d v="2011-10-01T00:00:00"/>
        <d v="2011-10-05T00:00:00"/>
        <d v="2011-10-15T00:00:00"/>
        <d v="2011-11-06T00:00:00"/>
        <d v="2011-11-16T00:00:00"/>
      </sharedItems>
      <fieldGroup par="11"/>
    </cacheField>
    <cacheField name="CHAUFFEUR" numFmtId="0">
      <sharedItems/>
    </cacheField>
    <cacheField name="LIEU" numFmtId="0">
      <sharedItems count="2">
        <s v="ROUTE"/>
        <s v="AUTOROUTE"/>
      </sharedItems>
    </cacheField>
    <cacheField name="TYPE VEHICULE" numFmtId="0">
      <sharedItems count="2">
        <s v="VL"/>
        <s v="PL"/>
      </sharedItems>
    </cacheField>
    <cacheField name="TYPE PANNE" numFmtId="0">
      <sharedItems count="3">
        <s v="MECANIQUE"/>
        <s v="ELECTRIQUE"/>
        <s v="FREINS"/>
      </sharedItems>
    </cacheField>
    <cacheField name="DUREE IMMOBILISATION" numFmtId="20">
      <sharedItems containsSemiMixedTypes="0" containsNonDate="0" containsDate="1" containsString="0" minDate="1899-12-30T00:45:00" maxDate="1899-12-30T12:00:00"/>
    </cacheField>
    <cacheField name="COUT PIECES " numFmtId="44">
      <sharedItems containsString="0" containsBlank="1" containsNumber="1" containsInteger="1" minValue="19" maxValue="1200"/>
    </cacheField>
    <cacheField name="COUT MAIN D'ŒUVRE" numFmtId="44">
      <sharedItems containsSemiMixedTypes="0" containsString="0" containsNumber="1" minValue="15" maxValue="165"/>
    </cacheField>
    <cacheField name="REMORQUAGE" numFmtId="0">
      <sharedItems/>
    </cacheField>
    <cacheField name="COUT TOTAL" numFmtId="44">
      <sharedItems containsSemiMixedTypes="0" containsString="0" containsNumber="1" minValue="15" maxValue="1297.5" count="47">
        <n v="114"/>
        <n v="155"/>
        <n v="64.5"/>
        <n v="264"/>
        <n v="282.5"/>
        <n v="280"/>
        <n v="69"/>
        <n v="464"/>
        <n v="164"/>
        <n v="22.5"/>
        <n v="93"/>
        <n v="45"/>
        <n v="30"/>
        <n v="98"/>
        <n v="156"/>
        <n v="68"/>
        <n v="87"/>
        <n v="291"/>
        <n v="75"/>
        <n v="312.5"/>
        <n v="215"/>
        <n v="1297.5"/>
        <n v="112.5"/>
        <n v="97.5"/>
        <n v="153"/>
        <n v="120"/>
        <n v="15"/>
        <n v="86"/>
        <n v="90"/>
        <n v="92"/>
        <n v="82"/>
        <n v="28"/>
        <n v="143"/>
        <n v="110"/>
        <n v="96"/>
        <n v="158"/>
        <n v="470"/>
        <n v="298"/>
        <n v="58"/>
        <n v="49"/>
        <n v="37"/>
        <n v="179"/>
        <n v="60"/>
        <n v="32"/>
        <n v="165"/>
        <n v="80"/>
        <n v="27"/>
      </sharedItems>
      <fieldGroup base="9">
        <rangePr autoEnd="0" startNum="15" endNum="1000" groupInterval="50"/>
        <groupItems count="22">
          <s v="&lt;15"/>
          <s v="15-65"/>
          <s v="65-115"/>
          <s v="115-165"/>
          <s v="165-215"/>
          <s v="215-265"/>
          <s v="265-315"/>
          <s v="315-365"/>
          <s v="365-415"/>
          <s v="415-465"/>
          <s v="465-515"/>
          <s v="515-565"/>
          <s v="565-615"/>
          <s v="615-665"/>
          <s v="665-715"/>
          <s v="715-765"/>
          <s v="765-815"/>
          <s v="815-865"/>
          <s v="865-915"/>
          <s v="915-965"/>
          <s v="965-1015"/>
          <s v="&gt;1015"/>
        </groupItems>
      </fieldGroup>
    </cacheField>
    <cacheField name="Mois (DATE)" numFmtId="0" databaseField="0">
      <fieldGroup base="0">
        <rangePr groupBy="months" startDate="2011-01-06T00:00:00" endDate="2011-11-17T00:00:00"/>
        <groupItems count="14">
          <s v="&lt;06/01/2011"/>
          <s v="janv"/>
          <s v="févr"/>
          <s v="mars"/>
          <s v="avr"/>
          <s v="mai"/>
          <s v="juin"/>
          <s v="juil"/>
          <s v="août"/>
          <s v="sept"/>
          <s v="oct"/>
          <s v="nov"/>
          <s v="déc"/>
          <s v="&gt;17/11/2011"/>
        </groupItems>
      </fieldGroup>
    </cacheField>
    <cacheField name="Trimestres (DATE)" numFmtId="0" databaseField="0">
      <fieldGroup base="0">
        <rangePr groupBy="quarters" startDate="2011-01-06T00:00:00" endDate="2011-11-17T00:00:00"/>
        <groupItems count="6">
          <s v="&lt;06/01/2011"/>
          <s v="Trimestre1"/>
          <s v="Trimestre2"/>
          <s v="Trimestre3"/>
          <s v="Trimestre4"/>
          <s v="&gt;17/11/2011"/>
        </groupItems>
      </fieldGroup>
    </cacheField>
  </cacheFields>
  <extLst>
    <ext xmlns:x14="http://schemas.microsoft.com/office/spreadsheetml/2009/9/main" uri="{725AE2AE-9491-48be-B2B4-4EB974FC3084}">
      <x14:pivotCacheDefinition pivotCacheId="1247499761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uele Kirsch Pinheiro" refreshedDate="45350.001995949075" createdVersion="8" refreshedVersion="8" minRefreshableVersion="3" recordCount="143" xr:uid="{58882822-90FB-BF42-8909-0AD8CD5CA4FB}">
  <cacheSource type="worksheet">
    <worksheetSource name="TabEmpl"/>
  </cacheSource>
  <cacheFields count="10">
    <cacheField name="SITE" numFmtId="0">
      <sharedItems/>
    </cacheField>
    <cacheField name="Nom" numFmtId="0">
      <sharedItems/>
    </cacheField>
    <cacheField name="Prénom" numFmtId="0">
      <sharedItems/>
    </cacheField>
    <cacheField name="Service" numFmtId="0">
      <sharedItems count="10">
        <s v="PRODUCTION"/>
        <s v="MAINTENANCE"/>
        <s v="QUALITE"/>
        <s v="R &amp; D"/>
        <s v="EXPEDITIONS"/>
        <s v="ACHATS"/>
        <s v="DIRECTION SITE"/>
        <s v="NETTOYAGE"/>
        <s v="COMPTABILITE"/>
        <s v="STANDARD"/>
      </sharedItems>
    </cacheField>
    <cacheField name="Sexe" numFmtId="0">
      <sharedItems count="2">
        <s v="H"/>
        <s v="F"/>
      </sharedItems>
    </cacheField>
    <cacheField name="DateNaiss" numFmtId="14">
      <sharedItems containsSemiMixedTypes="0" containsNonDate="0" containsDate="1" containsString="0" minDate="1944-02-02T00:00:00" maxDate="1986-01-18T00:00:00"/>
    </cacheField>
    <cacheField name="Contrat" numFmtId="0">
      <sharedItems/>
    </cacheField>
    <cacheField name="Statut" numFmtId="0">
      <sharedItems/>
    </cacheField>
    <cacheField name="Salaire" numFmtId="164">
      <sharedItems containsSemiMixedTypes="0" containsString="0" containsNumber="1" containsInteger="1" minValue="1507" maxValue="5900"/>
    </cacheField>
    <cacheField name="Ancienneté" numFmtId="0">
      <sharedItems containsSemiMixedTypes="0" containsString="0" containsNumber="1" containsInteger="1" minValue="0" maxValue="3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uele Kirsch Pinheiro" refreshedDate="45350.024545023145" createdVersion="8" refreshedVersion="8" minRefreshableVersion="3" recordCount="125" xr:uid="{EB93AFD4-E169-B747-8731-14B9E482476A}">
  <cacheSource type="worksheet">
    <worksheetSource ref="A1:N126" sheet="Service"/>
  </cacheSource>
  <cacheFields count="15">
    <cacheField name="Année" numFmtId="0">
      <sharedItems containsSemiMixedTypes="0" containsString="0" containsNumber="1" containsInteger="1" minValue="2008" maxValue="2018" count="11">
        <n v="2008"/>
        <n v="2009"/>
        <n v="2010"/>
        <n v="2011"/>
        <n v="2012"/>
        <n v="2013"/>
        <n v="2014"/>
        <n v="2015"/>
        <n v="2016"/>
        <n v="2017"/>
        <n v="2018"/>
      </sharedItems>
    </cacheField>
    <cacheField name="Code Matière" numFmtId="0">
      <sharedItems count="28">
        <s v="0630205"/>
        <s v="0634005"/>
        <s v="MP2SGM6"/>
        <s v="27420607"/>
        <s v="274A0405"/>
        <s v="27332105"/>
        <s v="2710905"/>
        <s v="2711205"/>
        <s v="0643505"/>
        <s v="27570205"/>
        <s v="27420210"/>
        <s v="274A0210"/>
        <s v="2735305"/>
        <s v="27322314"/>
        <s v="27321214"/>
        <s v="27323314"/>
        <s v="27333314"/>
        <s v="F3011915"/>
        <s v="F4021216 "/>
        <s v="X4031816"/>
        <s v="X4051816"/>
        <s v="X3052016"/>
        <s v="X3062016"/>
        <s v="X5I43116"/>
        <s v="X5I73116"/>
        <s v="F4021216"/>
        <s v="F4161218"/>
        <s v="F41612xxx" u="1"/>
      </sharedItems>
    </cacheField>
    <cacheField name="Matière" numFmtId="0">
      <sharedItems count="16">
        <s v="Informatique"/>
        <s v="Management des SI"/>
        <s v="Technologies coopératives"/>
        <s v="Développement d’interfaces Homme-Machine"/>
        <s v="Informatique S1"/>
        <s v="Informatique S2"/>
        <s v="Ingénierie des systèmes à base de services"/>
        <s v="Coopération et ubiquité"/>
        <s v="Programmation OO avancée"/>
        <s v="ISI2: Architecture orientée-objet "/>
        <s v="INF6 Algorithmique avancée"/>
        <s v="PRO1: Ateliers d'outils de développement"/>
        <s v="Informatique (Syst d'info et informatique)"/>
        <s v="M1-ISI3 : Modèles et outils pour les processus"/>
        <s v="M2-IT3 : Cloud &amp; pervasive computing"/>
        <s v="nouveau" u="1"/>
      </sharedItems>
    </cacheField>
    <cacheField name="Diplôme" numFmtId="0">
      <sharedItems/>
    </cacheField>
    <cacheField name="Filière" numFmtId="0">
      <sharedItems count="11">
        <s v="Gestion"/>
        <s v="Gestion Finances"/>
        <s v="Gestion EGE"/>
        <s v="CCA"/>
        <s v="MIAGE"/>
        <s v="MASS"/>
        <s v="SID"/>
        <s v="Management Stratégique"/>
        <s v="Contrôle de gestion et audit organisationnel"/>
        <s v="Marketing, Vente "/>
        <s v="Management des SI"/>
      </sharedItems>
    </cacheField>
    <cacheField name="Voie" numFmtId="0">
      <sharedItems/>
    </cacheField>
    <cacheField name="UFR" numFmtId="0">
      <sharedItems containsSemiMixedTypes="0" containsString="0" containsNumber="1" containsInteger="1" minValue="6" maxValue="27"/>
    </cacheField>
    <cacheField name="Niveau" numFmtId="0">
      <sharedItems count="4">
        <s v="L3"/>
        <s v="M2"/>
        <s v="M1"/>
        <s v="L1"/>
      </sharedItems>
    </cacheField>
    <cacheField name="LMD" numFmtId="0">
      <sharedItems/>
    </cacheField>
    <cacheField name="Modalité" numFmtId="0">
      <sharedItems count="2">
        <s v="CM"/>
        <s v="TD"/>
      </sharedItems>
    </cacheField>
    <cacheField name="Semestre" numFmtId="0">
      <sharedItems containsSemiMixedTypes="0" containsString="0" containsNumber="1" containsInteger="1" minValue="1" maxValue="2"/>
    </cacheField>
    <cacheField name="Centre" numFmtId="0">
      <sharedItems/>
    </cacheField>
    <cacheField name="Volume" numFmtId="0">
      <sharedItems containsSemiMixedTypes="0" containsString="0" containsNumber="1" minValue="2" maxValue="39"/>
    </cacheField>
    <cacheField name="eqTD" numFmtId="0">
      <sharedItems containsSemiMixedTypes="0" containsString="0" containsNumber="1" minValue="3" maxValue="58.5"/>
    </cacheField>
    <cacheField name="HC" numFmtId="0" formula=" (eqTD- 192)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uele Kirsch Pinheiro" refreshedDate="45350.024655092595" createdVersion="8" refreshedVersion="8" minRefreshableVersion="3" recordCount="126" xr:uid="{68D7D875-3C55-B149-8B2F-A694D1F1C922}">
  <cacheSource type="worksheet">
    <worksheetSource name="=FeuilleDynamique"/>
  </cacheSource>
  <cacheFields count="14">
    <cacheField name="Année" numFmtId="0">
      <sharedItems containsSemiMixedTypes="0" containsString="0" containsNumber="1" containsInteger="1" minValue="2008" maxValue="2023"/>
    </cacheField>
    <cacheField name="Code Matière" numFmtId="0">
      <sharedItems/>
    </cacheField>
    <cacheField name="Matière" numFmtId="0">
      <sharedItems/>
    </cacheField>
    <cacheField name="Diplôme" numFmtId="0">
      <sharedItems/>
    </cacheField>
    <cacheField name="Filière" numFmtId="0">
      <sharedItems/>
    </cacheField>
    <cacheField name="Voie" numFmtId="0">
      <sharedItems count="2">
        <s v="Classique"/>
        <s v="Apprentissage"/>
      </sharedItems>
    </cacheField>
    <cacheField name="UFR" numFmtId="0">
      <sharedItems containsSemiMixedTypes="0" containsString="0" containsNumber="1" containsInteger="1" minValue="6" maxValue="27" count="2">
        <n v="6"/>
        <n v="27"/>
      </sharedItems>
    </cacheField>
    <cacheField name="Niveau" numFmtId="0">
      <sharedItems count="4">
        <s v="L3"/>
        <s v="M2"/>
        <s v="M1"/>
        <s v="L1"/>
      </sharedItems>
    </cacheField>
    <cacheField name="LMD" numFmtId="0">
      <sharedItems/>
    </cacheField>
    <cacheField name="Modalité" numFmtId="0">
      <sharedItems/>
    </cacheField>
    <cacheField name="Semestre" numFmtId="0">
      <sharedItems containsSemiMixedTypes="0" containsString="0" containsNumber="1" containsInteger="1" minValue="1" maxValue="2"/>
    </cacheField>
    <cacheField name="Centre" numFmtId="0">
      <sharedItems/>
    </cacheField>
    <cacheField name="Volume" numFmtId="0">
      <sharedItems containsSemiMixedTypes="0" containsString="0" containsNumber="1" minValue="2" maxValue="39"/>
    </cacheField>
    <cacheField name="eqTD" numFmtId="0">
      <sharedItems containsSemiMixedTypes="0" containsString="0" containsNumber="1" minValue="3" maxValue="58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">
  <r>
    <x v="0"/>
    <x v="0"/>
  </r>
  <r>
    <x v="0"/>
    <x v="1"/>
  </r>
  <r>
    <x v="1"/>
    <x v="2"/>
  </r>
  <r>
    <x v="0"/>
    <x v="3"/>
  </r>
  <r>
    <x v="0"/>
    <x v="3"/>
  </r>
  <r>
    <x v="2"/>
    <x v="3"/>
  </r>
  <r>
    <x v="3"/>
    <x v="3"/>
  </r>
  <r>
    <x v="4"/>
    <x v="4"/>
  </r>
  <r>
    <x v="5"/>
    <x v="3"/>
  </r>
  <r>
    <x v="0"/>
    <x v="3"/>
  </r>
  <r>
    <x v="6"/>
    <x v="5"/>
  </r>
  <r>
    <x v="0"/>
    <x v="3"/>
  </r>
  <r>
    <x v="7"/>
    <x v="3"/>
  </r>
  <r>
    <x v="8"/>
    <x v="3"/>
  </r>
  <r>
    <x v="9"/>
    <x v="3"/>
  </r>
  <r>
    <x v="0"/>
    <x v="3"/>
  </r>
  <r>
    <x v="10"/>
    <x v="3"/>
  </r>
  <r>
    <x v="0"/>
    <x v="3"/>
  </r>
  <r>
    <x v="11"/>
    <x v="6"/>
  </r>
  <r>
    <x v="0"/>
    <x v="3"/>
  </r>
  <r>
    <x v="0"/>
    <x v="3"/>
  </r>
  <r>
    <x v="12"/>
    <x v="3"/>
  </r>
  <r>
    <x v="0"/>
    <x v="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8">
  <r>
    <x v="0"/>
    <x v="0"/>
    <x v="0"/>
    <n v="284.39999999999998"/>
  </r>
  <r>
    <x v="1"/>
    <x v="0"/>
    <x v="0"/>
    <n v="93.01"/>
  </r>
  <r>
    <x v="2"/>
    <x v="0"/>
    <x v="0"/>
    <n v="271.45999999999998"/>
  </r>
  <r>
    <x v="3"/>
    <x v="0"/>
    <x v="0"/>
    <n v="59.25"/>
  </r>
  <r>
    <x v="4"/>
    <x v="0"/>
    <x v="0"/>
    <n v="252.49"/>
  </r>
  <r>
    <x v="5"/>
    <x v="0"/>
    <x v="0"/>
    <n v="159.63"/>
  </r>
  <r>
    <x v="0"/>
    <x v="0"/>
    <x v="1"/>
    <n v="148.61000000000001"/>
  </r>
  <r>
    <x v="6"/>
    <x v="0"/>
    <x v="1"/>
    <n v="196.02"/>
  </r>
  <r>
    <x v="7"/>
    <x v="0"/>
    <x v="1"/>
    <n v="107.33"/>
  </r>
  <r>
    <x v="7"/>
    <x v="0"/>
    <x v="1"/>
    <n v="126.42"/>
  </r>
  <r>
    <x v="2"/>
    <x v="0"/>
    <x v="1"/>
    <n v="235.25"/>
  </r>
  <r>
    <x v="8"/>
    <x v="0"/>
    <x v="1"/>
    <n v="260.51"/>
  </r>
  <r>
    <x v="8"/>
    <x v="0"/>
    <x v="1"/>
    <n v="295.32"/>
  </r>
  <r>
    <x v="0"/>
    <x v="0"/>
    <x v="2"/>
    <n v="101.87"/>
  </r>
  <r>
    <x v="0"/>
    <x v="0"/>
    <x v="2"/>
    <n v="234.31"/>
  </r>
  <r>
    <x v="7"/>
    <x v="0"/>
    <x v="2"/>
    <n v="236.47"/>
  </r>
  <r>
    <x v="2"/>
    <x v="0"/>
    <x v="2"/>
    <n v="101.2"/>
  </r>
  <r>
    <x v="9"/>
    <x v="0"/>
    <x v="2"/>
    <n v="40.39"/>
  </r>
  <r>
    <x v="0"/>
    <x v="0"/>
    <x v="3"/>
    <n v="201.51"/>
  </r>
  <r>
    <x v="0"/>
    <x v="0"/>
    <x v="3"/>
    <n v="92.11"/>
  </r>
  <r>
    <x v="6"/>
    <x v="0"/>
    <x v="3"/>
    <n v="261.29000000000002"/>
  </r>
  <r>
    <x v="9"/>
    <x v="0"/>
    <x v="3"/>
    <n v="277.67"/>
  </r>
  <r>
    <x v="10"/>
    <x v="0"/>
    <x v="4"/>
    <n v="228.07"/>
  </r>
  <r>
    <x v="11"/>
    <x v="0"/>
    <x v="4"/>
    <n v="165.27"/>
  </r>
  <r>
    <x v="0"/>
    <x v="1"/>
    <x v="0"/>
    <n v="129.38"/>
  </r>
  <r>
    <x v="0"/>
    <x v="1"/>
    <x v="0"/>
    <n v="40.64"/>
  </r>
  <r>
    <x v="6"/>
    <x v="1"/>
    <x v="0"/>
    <n v="126.42"/>
  </r>
  <r>
    <x v="11"/>
    <x v="1"/>
    <x v="0"/>
    <n v="253.74"/>
  </r>
  <r>
    <x v="9"/>
    <x v="1"/>
    <x v="0"/>
    <n v="254.52"/>
  </r>
  <r>
    <x v="0"/>
    <x v="1"/>
    <x v="4"/>
    <n v="74.05"/>
  </r>
  <r>
    <x v="0"/>
    <x v="1"/>
    <x v="4"/>
    <n v="168.49"/>
  </r>
  <r>
    <x v="0"/>
    <x v="1"/>
    <x v="4"/>
    <n v="158.81"/>
  </r>
  <r>
    <x v="7"/>
    <x v="1"/>
    <x v="4"/>
    <n v="156.77000000000001"/>
  </r>
  <r>
    <x v="2"/>
    <x v="1"/>
    <x v="4"/>
    <n v="135.1"/>
  </r>
  <r>
    <x v="1"/>
    <x v="1"/>
    <x v="1"/>
    <n v="261.89999999999998"/>
  </r>
  <r>
    <x v="1"/>
    <x v="1"/>
    <x v="3"/>
    <n v="150.78"/>
  </r>
  <r>
    <x v="2"/>
    <x v="1"/>
    <x v="2"/>
    <n v="157.51"/>
  </r>
  <r>
    <x v="2"/>
    <x v="1"/>
    <x v="2"/>
    <n v="65.150000000000006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9">
  <r>
    <x v="0"/>
    <x v="0"/>
    <x v="0"/>
  </r>
  <r>
    <x v="1"/>
    <x v="0"/>
    <x v="1"/>
  </r>
  <r>
    <x v="0"/>
    <x v="0"/>
    <x v="2"/>
  </r>
  <r>
    <x v="2"/>
    <x v="1"/>
    <x v="1"/>
  </r>
  <r>
    <x v="2"/>
    <x v="0"/>
    <x v="3"/>
  </r>
  <r>
    <x v="0"/>
    <x v="2"/>
    <x v="1"/>
  </r>
  <r>
    <x v="3"/>
    <x v="0"/>
    <x v="1"/>
  </r>
  <r>
    <x v="4"/>
    <x v="0"/>
    <x v="2"/>
  </r>
  <r>
    <x v="0"/>
    <x v="1"/>
    <x v="4"/>
  </r>
  <r>
    <x v="0"/>
    <x v="0"/>
    <x v="1"/>
  </r>
  <r>
    <x v="2"/>
    <x v="0"/>
    <x v="1"/>
  </r>
  <r>
    <x v="1"/>
    <x v="0"/>
    <x v="1"/>
  </r>
  <r>
    <x v="5"/>
    <x v="2"/>
    <x v="3"/>
  </r>
  <r>
    <x v="1"/>
    <x v="0"/>
    <x v="1"/>
  </r>
  <r>
    <x v="0"/>
    <x v="0"/>
    <x v="3"/>
  </r>
  <r>
    <x v="0"/>
    <x v="0"/>
    <x v="1"/>
  </r>
  <r>
    <x v="4"/>
    <x v="3"/>
    <x v="1"/>
  </r>
  <r>
    <x v="0"/>
    <x v="1"/>
    <x v="1"/>
  </r>
  <r>
    <x v="0"/>
    <x v="0"/>
    <x v="2"/>
  </r>
  <r>
    <x v="3"/>
    <x v="0"/>
    <x v="1"/>
  </r>
  <r>
    <x v="4"/>
    <x v="0"/>
    <x v="4"/>
  </r>
  <r>
    <x v="0"/>
    <x v="2"/>
    <x v="1"/>
  </r>
  <r>
    <x v="1"/>
    <x v="0"/>
    <x v="5"/>
  </r>
  <r>
    <x v="0"/>
    <x v="0"/>
    <x v="1"/>
  </r>
  <r>
    <x v="0"/>
    <x v="0"/>
    <x v="1"/>
  </r>
  <r>
    <x v="2"/>
    <x v="0"/>
    <x v="3"/>
  </r>
  <r>
    <x v="4"/>
    <x v="3"/>
    <x v="1"/>
  </r>
  <r>
    <x v="0"/>
    <x v="0"/>
    <x v="1"/>
  </r>
  <r>
    <x v="1"/>
    <x v="1"/>
    <x v="1"/>
  </r>
  <r>
    <x v="4"/>
    <x v="0"/>
    <x v="0"/>
  </r>
  <r>
    <x v="4"/>
    <x v="0"/>
    <x v="2"/>
  </r>
  <r>
    <x v="3"/>
    <x v="2"/>
    <x v="3"/>
  </r>
  <r>
    <x v="5"/>
    <x v="0"/>
    <x v="1"/>
  </r>
  <r>
    <x v="0"/>
    <x v="0"/>
    <x v="1"/>
  </r>
  <r>
    <x v="3"/>
    <x v="2"/>
    <x v="3"/>
  </r>
  <r>
    <x v="0"/>
    <x v="0"/>
    <x v="1"/>
  </r>
  <r>
    <x v="1"/>
    <x v="0"/>
    <x v="1"/>
  </r>
  <r>
    <x v="0"/>
    <x v="2"/>
    <x v="1"/>
  </r>
  <r>
    <x v="2"/>
    <x v="0"/>
    <x v="1"/>
  </r>
  <r>
    <x v="2"/>
    <x v="1"/>
    <x v="1"/>
  </r>
  <r>
    <x v="5"/>
    <x v="0"/>
    <x v="4"/>
  </r>
  <r>
    <x v="0"/>
    <x v="0"/>
    <x v="1"/>
  </r>
  <r>
    <x v="3"/>
    <x v="2"/>
    <x v="6"/>
  </r>
  <r>
    <x v="3"/>
    <x v="0"/>
    <x v="1"/>
  </r>
  <r>
    <x v="0"/>
    <x v="2"/>
    <x v="1"/>
  </r>
  <r>
    <x v="0"/>
    <x v="0"/>
    <x v="4"/>
  </r>
  <r>
    <x v="0"/>
    <x v="2"/>
    <x v="1"/>
  </r>
  <r>
    <x v="2"/>
    <x v="2"/>
    <x v="3"/>
  </r>
  <r>
    <x v="0"/>
    <x v="0"/>
    <x v="1"/>
  </r>
  <r>
    <x v="1"/>
    <x v="0"/>
    <x v="1"/>
  </r>
  <r>
    <x v="1"/>
    <x v="1"/>
    <x v="0"/>
  </r>
  <r>
    <x v="3"/>
    <x v="0"/>
    <x v="1"/>
  </r>
  <r>
    <x v="0"/>
    <x v="0"/>
    <x v="4"/>
  </r>
  <r>
    <x v="0"/>
    <x v="2"/>
    <x v="4"/>
  </r>
  <r>
    <x v="2"/>
    <x v="0"/>
    <x v="1"/>
  </r>
  <r>
    <x v="0"/>
    <x v="2"/>
    <x v="1"/>
  </r>
  <r>
    <x v="1"/>
    <x v="1"/>
    <x v="2"/>
  </r>
  <r>
    <x v="0"/>
    <x v="0"/>
    <x v="1"/>
  </r>
  <r>
    <x v="3"/>
    <x v="0"/>
    <x v="3"/>
  </r>
  <r>
    <x v="0"/>
    <x v="2"/>
    <x v="1"/>
  </r>
  <r>
    <x v="0"/>
    <x v="0"/>
    <x v="1"/>
  </r>
  <r>
    <x v="2"/>
    <x v="0"/>
    <x v="3"/>
  </r>
  <r>
    <x v="0"/>
    <x v="3"/>
    <x v="1"/>
  </r>
  <r>
    <x v="0"/>
    <x v="0"/>
    <x v="1"/>
  </r>
  <r>
    <x v="1"/>
    <x v="1"/>
    <x v="1"/>
  </r>
  <r>
    <x v="0"/>
    <x v="0"/>
    <x v="0"/>
  </r>
  <r>
    <x v="0"/>
    <x v="0"/>
    <x v="2"/>
  </r>
  <r>
    <x v="3"/>
    <x v="2"/>
    <x v="3"/>
  </r>
  <r>
    <x v="0"/>
    <x v="0"/>
    <x v="1"/>
  </r>
  <r>
    <x v="0"/>
    <x v="0"/>
    <x v="1"/>
  </r>
  <r>
    <x v="3"/>
    <x v="2"/>
    <x v="3"/>
  </r>
  <r>
    <x v="0"/>
    <x v="0"/>
    <x v="1"/>
  </r>
  <r>
    <x v="1"/>
    <x v="0"/>
    <x v="1"/>
  </r>
  <r>
    <x v="0"/>
    <x v="2"/>
    <x v="1"/>
  </r>
  <r>
    <x v="2"/>
    <x v="0"/>
    <x v="1"/>
  </r>
  <r>
    <x v="2"/>
    <x v="1"/>
    <x v="1"/>
  </r>
  <r>
    <x v="0"/>
    <x v="0"/>
    <x v="4"/>
  </r>
  <r>
    <x v="0"/>
    <x v="0"/>
    <x v="1"/>
  </r>
  <r>
    <x v="3"/>
    <x v="2"/>
    <x v="6"/>
  </r>
  <r>
    <x v="3"/>
    <x v="0"/>
    <x v="1"/>
  </r>
  <r>
    <x v="0"/>
    <x v="2"/>
    <x v="1"/>
  </r>
  <r>
    <x v="0"/>
    <x v="0"/>
    <x v="4"/>
  </r>
  <r>
    <x v="0"/>
    <x v="2"/>
    <x v="1"/>
  </r>
  <r>
    <x v="2"/>
    <x v="2"/>
    <x v="3"/>
  </r>
  <r>
    <x v="0"/>
    <x v="0"/>
    <x v="1"/>
  </r>
  <r>
    <x v="1"/>
    <x v="0"/>
    <x v="1"/>
  </r>
  <r>
    <x v="1"/>
    <x v="1"/>
    <x v="0"/>
  </r>
  <r>
    <x v="3"/>
    <x v="0"/>
    <x v="1"/>
  </r>
  <r>
    <x v="0"/>
    <x v="0"/>
    <x v="4"/>
  </r>
  <r>
    <x v="0"/>
    <x v="0"/>
    <x v="1"/>
  </r>
  <r>
    <x v="2"/>
    <x v="3"/>
    <x v="3"/>
  </r>
  <r>
    <x v="0"/>
    <x v="3"/>
    <x v="1"/>
  </r>
  <r>
    <x v="0"/>
    <x v="0"/>
    <x v="1"/>
  </r>
  <r>
    <x v="1"/>
    <x v="1"/>
    <x v="1"/>
  </r>
  <r>
    <x v="0"/>
    <x v="0"/>
    <x v="0"/>
  </r>
  <r>
    <x v="0"/>
    <x v="0"/>
    <x v="2"/>
  </r>
  <r>
    <x v="3"/>
    <x v="2"/>
    <x v="3"/>
  </r>
  <r>
    <x v="0"/>
    <x v="0"/>
    <x v="1"/>
  </r>
  <r>
    <x v="0"/>
    <x v="0"/>
    <x v="1"/>
  </r>
  <r>
    <x v="3"/>
    <x v="2"/>
    <x v="3"/>
  </r>
  <r>
    <x v="0"/>
    <x v="0"/>
    <x v="1"/>
  </r>
  <r>
    <x v="1"/>
    <x v="2"/>
    <x v="1"/>
  </r>
  <r>
    <x v="0"/>
    <x v="2"/>
    <x v="1"/>
  </r>
  <r>
    <x v="2"/>
    <x v="0"/>
    <x v="1"/>
  </r>
  <r>
    <x v="2"/>
    <x v="1"/>
    <x v="1"/>
  </r>
  <r>
    <x v="0"/>
    <x v="0"/>
    <x v="4"/>
  </r>
  <r>
    <x v="0"/>
    <x v="2"/>
    <x v="1"/>
  </r>
  <r>
    <x v="3"/>
    <x v="2"/>
    <x v="6"/>
  </r>
  <r>
    <x v="3"/>
    <x v="0"/>
    <x v="1"/>
  </r>
  <r>
    <x v="0"/>
    <x v="2"/>
    <x v="1"/>
  </r>
  <r>
    <x v="0"/>
    <x v="0"/>
    <x v="4"/>
  </r>
  <r>
    <x v="0"/>
    <x v="2"/>
    <x v="1"/>
  </r>
  <r>
    <x v="2"/>
    <x v="2"/>
    <x v="3"/>
  </r>
  <r>
    <x v="0"/>
    <x v="1"/>
    <x v="1"/>
  </r>
  <r>
    <x v="1"/>
    <x v="1"/>
    <x v="1"/>
  </r>
  <r>
    <x v="1"/>
    <x v="1"/>
    <x v="0"/>
  </r>
  <r>
    <x v="3"/>
    <x v="1"/>
    <x v="1"/>
  </r>
  <r>
    <x v="0"/>
    <x v="1"/>
    <x v="4"/>
  </r>
  <r>
    <x v="0"/>
    <x v="2"/>
    <x v="4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">
  <r>
    <x v="0"/>
    <s v="ANTON"/>
    <x v="0"/>
    <x v="0"/>
    <x v="0"/>
    <d v="1899-12-30T00:45:00"/>
    <n v="58"/>
    <n v="56"/>
    <s v="N"/>
    <x v="0"/>
  </r>
  <r>
    <x v="0"/>
    <s v="ANTONELLI"/>
    <x v="0"/>
    <x v="0"/>
    <x v="0"/>
    <d v="1899-12-30T00:45:00"/>
    <n v="48"/>
    <n v="107"/>
    <s v="N"/>
    <x v="1"/>
  </r>
  <r>
    <x v="1"/>
    <s v="BONNET"/>
    <x v="1"/>
    <x v="1"/>
    <x v="1"/>
    <d v="1899-12-30T02:15:00"/>
    <n v="42"/>
    <n v="22.5"/>
    <s v="N"/>
    <x v="2"/>
  </r>
  <r>
    <x v="2"/>
    <s v="BONNET"/>
    <x v="0"/>
    <x v="0"/>
    <x v="0"/>
    <d v="1899-12-30T03:45:00"/>
    <n v="189"/>
    <n v="75"/>
    <s v="O"/>
    <x v="3"/>
  </r>
  <r>
    <x v="3"/>
    <s v="BOUVIER"/>
    <x v="0"/>
    <x v="1"/>
    <x v="0"/>
    <d v="1899-12-30T05:15:00"/>
    <n v="230"/>
    <n v="52.5"/>
    <s v="O"/>
    <x v="4"/>
  </r>
  <r>
    <x v="4"/>
    <s v="BREUGNE"/>
    <x v="1"/>
    <x v="1"/>
    <x v="0"/>
    <d v="1899-12-30T02:15:00"/>
    <n v="235"/>
    <n v="45"/>
    <s v="N"/>
    <x v="5"/>
  </r>
  <r>
    <x v="5"/>
    <s v="BREUGNE"/>
    <x v="0"/>
    <x v="1"/>
    <x v="1"/>
    <d v="1899-12-30T01:30:00"/>
    <m/>
    <n v="69"/>
    <s v="N"/>
    <x v="6"/>
  </r>
  <r>
    <x v="6"/>
    <s v="BRUGERE"/>
    <x v="0"/>
    <x v="1"/>
    <x v="0"/>
    <d v="1899-12-30T03:00:00"/>
    <n v="407"/>
    <n v="57"/>
    <s v="N"/>
    <x v="7"/>
  </r>
  <r>
    <x v="7"/>
    <s v="CHATARD"/>
    <x v="1"/>
    <x v="0"/>
    <x v="0"/>
    <d v="1899-12-30T01:30:00"/>
    <n v="149"/>
    <n v="15"/>
    <s v="N"/>
    <x v="8"/>
  </r>
  <r>
    <x v="7"/>
    <s v="CAMBILLAU"/>
    <x v="0"/>
    <x v="0"/>
    <x v="0"/>
    <d v="1899-12-30T02:15:00"/>
    <m/>
    <n v="22.5"/>
    <s v="N"/>
    <x v="9"/>
  </r>
  <r>
    <x v="7"/>
    <s v="COMBES"/>
    <x v="0"/>
    <x v="0"/>
    <x v="1"/>
    <d v="1899-12-30T03:00:00"/>
    <n v="63"/>
    <n v="30"/>
    <s v="N"/>
    <x v="10"/>
  </r>
  <r>
    <x v="7"/>
    <s v="CHABOUD"/>
    <x v="1"/>
    <x v="1"/>
    <x v="2"/>
    <d v="1899-12-30T04:30:00"/>
    <m/>
    <n v="45"/>
    <s v="O"/>
    <x v="11"/>
  </r>
  <r>
    <x v="8"/>
    <s v="COMBES"/>
    <x v="0"/>
    <x v="1"/>
    <x v="0"/>
    <d v="1899-12-30T03:00:00"/>
    <m/>
    <n v="30"/>
    <s v="N"/>
    <x v="12"/>
  </r>
  <r>
    <x v="9"/>
    <s v="COMBES"/>
    <x v="0"/>
    <x v="1"/>
    <x v="0"/>
    <d v="1899-12-30T04:30:00"/>
    <m/>
    <n v="98"/>
    <s v="O"/>
    <x v="13"/>
  </r>
  <r>
    <x v="10"/>
    <s v="GARCIA"/>
    <x v="1"/>
    <x v="0"/>
    <x v="0"/>
    <d v="1899-12-30T01:30:00"/>
    <n v="120"/>
    <n v="36"/>
    <s v="N"/>
    <x v="14"/>
  </r>
  <r>
    <x v="11"/>
    <s v="HODINA"/>
    <x v="0"/>
    <x v="1"/>
    <x v="0"/>
    <d v="1899-12-30T03:00:00"/>
    <m/>
    <n v="68"/>
    <s v="N"/>
    <x v="15"/>
  </r>
  <r>
    <x v="12"/>
    <s v="MORET"/>
    <x v="0"/>
    <x v="1"/>
    <x v="1"/>
    <d v="1899-12-30T04:30:00"/>
    <m/>
    <n v="87"/>
    <s v="O"/>
    <x v="16"/>
  </r>
  <r>
    <x v="13"/>
    <s v="PEYROL"/>
    <x v="1"/>
    <x v="1"/>
    <x v="0"/>
    <d v="1899-12-30T06:00:00"/>
    <n v="230"/>
    <n v="61"/>
    <s v="O"/>
    <x v="17"/>
  </r>
  <r>
    <x v="13"/>
    <s v="BOUVIER"/>
    <x v="0"/>
    <x v="1"/>
    <x v="0"/>
    <d v="1899-12-30T07:30:00"/>
    <m/>
    <n v="75"/>
    <s v="O"/>
    <x v="18"/>
  </r>
  <r>
    <x v="13"/>
    <s v="NARDI"/>
    <x v="0"/>
    <x v="1"/>
    <x v="0"/>
    <d v="1899-12-30T08:15:00"/>
    <n v="230"/>
    <n v="82.5"/>
    <s v="O"/>
    <x v="19"/>
  </r>
  <r>
    <x v="14"/>
    <s v="POULLAIN"/>
    <x v="0"/>
    <x v="0"/>
    <x v="0"/>
    <d v="1899-12-30T08:15:00"/>
    <n v="50"/>
    <n v="165"/>
    <s v="O"/>
    <x v="20"/>
  </r>
  <r>
    <x v="14"/>
    <s v="PORET"/>
    <x v="0"/>
    <x v="0"/>
    <x v="0"/>
    <d v="1899-12-30T09:45:00"/>
    <n v="1200"/>
    <n v="97.5"/>
    <s v="O"/>
    <x v="21"/>
  </r>
  <r>
    <x v="14"/>
    <s v="POULLAIN"/>
    <x v="1"/>
    <x v="1"/>
    <x v="1"/>
    <d v="1899-12-30T11:15:00"/>
    <m/>
    <n v="112.5"/>
    <s v="O"/>
    <x v="22"/>
  </r>
  <r>
    <x v="15"/>
    <s v="REGNIER"/>
    <x v="0"/>
    <x v="0"/>
    <x v="2"/>
    <d v="1899-12-30T09:45:00"/>
    <m/>
    <n v="97.5"/>
    <s v="O"/>
    <x v="23"/>
  </r>
  <r>
    <x v="16"/>
    <s v="RICHAUD"/>
    <x v="1"/>
    <x v="0"/>
    <x v="0"/>
    <d v="1899-12-30T10:30:00"/>
    <n v="48"/>
    <n v="105"/>
    <s v="O"/>
    <x v="24"/>
  </r>
  <r>
    <x v="17"/>
    <s v="RICHAUD"/>
    <x v="0"/>
    <x v="0"/>
    <x v="1"/>
    <d v="1899-12-30T12:00:00"/>
    <m/>
    <n v="120"/>
    <s v="O"/>
    <x v="25"/>
  </r>
  <r>
    <x v="18"/>
    <s v="SANIAL"/>
    <x v="0"/>
    <x v="1"/>
    <x v="0"/>
    <d v="1899-12-30T01:30:00"/>
    <m/>
    <n v="15"/>
    <s v="N"/>
    <x v="26"/>
  </r>
  <r>
    <x v="19"/>
    <s v="ANTON"/>
    <x v="0"/>
    <x v="1"/>
    <x v="0"/>
    <d v="1899-12-30T03:00:00"/>
    <n v="56"/>
    <n v="30"/>
    <s v="N"/>
    <x v="27"/>
  </r>
  <r>
    <x v="20"/>
    <s v="CHABOUD"/>
    <x v="1"/>
    <x v="0"/>
    <x v="0"/>
    <d v="1899-12-30T04:30:00"/>
    <m/>
    <n v="90"/>
    <s v="O"/>
    <x v="28"/>
  </r>
  <r>
    <x v="21"/>
    <s v="BOUVIER"/>
    <x v="0"/>
    <x v="1"/>
    <x v="1"/>
    <d v="1899-12-30T06:00:00"/>
    <n v="32"/>
    <n v="60"/>
    <s v="O"/>
    <x v="29"/>
  </r>
  <r>
    <x v="22"/>
    <s v="BONNET"/>
    <x v="0"/>
    <x v="1"/>
    <x v="0"/>
    <d v="1899-12-30T03:00:00"/>
    <n v="57"/>
    <n v="33"/>
    <s v="N"/>
    <x v="28"/>
  </r>
  <r>
    <x v="23"/>
    <s v="REGNIER"/>
    <x v="1"/>
    <x v="0"/>
    <x v="2"/>
    <d v="1899-12-30T01:30:00"/>
    <m/>
    <n v="82"/>
    <s v="N"/>
    <x v="30"/>
  </r>
  <r>
    <x v="23"/>
    <s v="HODINA"/>
    <x v="1"/>
    <x v="0"/>
    <x v="0"/>
    <d v="1899-12-30T03:00:00"/>
    <m/>
    <n v="28"/>
    <s v="N"/>
    <x v="31"/>
  </r>
  <r>
    <x v="24"/>
    <s v="LE PETIT"/>
    <x v="0"/>
    <x v="1"/>
    <x v="1"/>
    <d v="1899-12-30T04:30:00"/>
    <n v="89"/>
    <n v="54"/>
    <s v="O"/>
    <x v="32"/>
  </r>
  <r>
    <x v="24"/>
    <s v="ANTON"/>
    <x v="0"/>
    <x v="0"/>
    <x v="0"/>
    <d v="1899-12-30T06:00:00"/>
    <n v="32"/>
    <n v="60"/>
    <s v="O"/>
    <x v="29"/>
  </r>
  <r>
    <x v="25"/>
    <s v="BOUVIER"/>
    <x v="1"/>
    <x v="0"/>
    <x v="0"/>
    <d v="1899-12-30T02:15:00"/>
    <n v="65"/>
    <n v="45"/>
    <s v="N"/>
    <x v="33"/>
  </r>
  <r>
    <x v="25"/>
    <s v="OLIVIER"/>
    <x v="0"/>
    <x v="0"/>
    <x v="0"/>
    <d v="1899-12-30T07:30:00"/>
    <m/>
    <n v="75"/>
    <s v="O"/>
    <x v="18"/>
  </r>
  <r>
    <x v="26"/>
    <s v="BOUVIER"/>
    <x v="0"/>
    <x v="1"/>
    <x v="0"/>
    <d v="1899-12-30T01:30:00"/>
    <n v="67"/>
    <n v="29"/>
    <s v="N"/>
    <x v="34"/>
  </r>
  <r>
    <x v="26"/>
    <s v="RICHAUD"/>
    <x v="0"/>
    <x v="0"/>
    <x v="0"/>
    <d v="1899-12-30T03:00:00"/>
    <n v="128"/>
    <n v="30"/>
    <s v="N"/>
    <x v="35"/>
  </r>
  <r>
    <x v="27"/>
    <s v="BAUDRAN"/>
    <x v="1"/>
    <x v="0"/>
    <x v="2"/>
    <d v="1899-12-30T03:00:00"/>
    <m/>
    <n v="30"/>
    <s v="N"/>
    <x v="12"/>
  </r>
  <r>
    <x v="27"/>
    <s v="CHABOUD"/>
    <x v="0"/>
    <x v="1"/>
    <x v="2"/>
    <d v="1899-12-30T04:30:00"/>
    <n v="425"/>
    <n v="45"/>
    <s v="O"/>
    <x v="36"/>
  </r>
  <r>
    <x v="28"/>
    <s v="BOUISSEAU"/>
    <x v="0"/>
    <x v="1"/>
    <x v="0"/>
    <d v="1899-12-30T03:00:00"/>
    <m/>
    <n v="30"/>
    <s v="N"/>
    <x v="12"/>
  </r>
  <r>
    <x v="29"/>
    <s v="BOUVIER"/>
    <x v="0"/>
    <x v="0"/>
    <x v="0"/>
    <d v="1899-12-30T01:30:00"/>
    <n v="230"/>
    <n v="68"/>
    <s v="N"/>
    <x v="37"/>
  </r>
  <r>
    <x v="30"/>
    <s v="BOUVIER"/>
    <x v="1"/>
    <x v="1"/>
    <x v="1"/>
    <d v="1899-12-30T03:00:00"/>
    <m/>
    <n v="30"/>
    <s v="N"/>
    <x v="12"/>
  </r>
  <r>
    <x v="31"/>
    <s v="MORET"/>
    <x v="1"/>
    <x v="1"/>
    <x v="0"/>
    <d v="1899-12-30T04:30:00"/>
    <m/>
    <n v="58"/>
    <s v="O"/>
    <x v="38"/>
  </r>
  <r>
    <x v="32"/>
    <s v="CHNEIDER"/>
    <x v="0"/>
    <x v="0"/>
    <x v="0"/>
    <d v="1899-12-30T06:00:00"/>
    <m/>
    <n v="49"/>
    <s v="O"/>
    <x v="39"/>
  </r>
  <r>
    <x v="33"/>
    <s v="COMBES"/>
    <x v="0"/>
    <x v="0"/>
    <x v="1"/>
    <d v="1899-12-30T03:00:00"/>
    <m/>
    <n v="37"/>
    <s v="N"/>
    <x v="40"/>
  </r>
  <r>
    <x v="34"/>
    <s v="MORET"/>
    <x v="1"/>
    <x v="1"/>
    <x v="0"/>
    <d v="1899-12-30T02:15:00"/>
    <m/>
    <n v="22.5"/>
    <s v="N"/>
    <x v="9"/>
  </r>
  <r>
    <x v="35"/>
    <s v="COMBES"/>
    <x v="0"/>
    <x v="0"/>
    <x v="1"/>
    <d v="1899-12-30T01:30:00"/>
    <n v="120"/>
    <n v="59"/>
    <s v="N"/>
    <x v="41"/>
  </r>
  <r>
    <x v="36"/>
    <s v="ANTONELLI"/>
    <x v="0"/>
    <x v="0"/>
    <x v="0"/>
    <d v="1899-12-30T03:00:00"/>
    <m/>
    <n v="60"/>
    <s v="N"/>
    <x v="42"/>
  </r>
  <r>
    <x v="37"/>
    <s v="CHABOUD"/>
    <x v="0"/>
    <x v="1"/>
    <x v="1"/>
    <d v="1899-12-30T04:30:00"/>
    <m/>
    <n v="45"/>
    <s v="O"/>
    <x v="11"/>
  </r>
  <r>
    <x v="38"/>
    <s v="GAMBOSO"/>
    <x v="1"/>
    <x v="0"/>
    <x v="0"/>
    <d v="1899-12-30T06:00:00"/>
    <m/>
    <n v="32"/>
    <s v="O"/>
    <x v="43"/>
  </r>
  <r>
    <x v="39"/>
    <s v="GENTIL"/>
    <x v="0"/>
    <x v="1"/>
    <x v="0"/>
    <d v="1899-12-30T08:15:00"/>
    <m/>
    <n v="165"/>
    <s v="O"/>
    <x v="44"/>
  </r>
  <r>
    <x v="40"/>
    <s v="MOISEEF"/>
    <x v="0"/>
    <x v="0"/>
    <x v="2"/>
    <d v="1899-12-30T03:00:00"/>
    <n v="47"/>
    <n v="33"/>
    <s v="N"/>
    <x v="45"/>
  </r>
  <r>
    <x v="41"/>
    <s v="OLIVIER"/>
    <x v="0"/>
    <x v="1"/>
    <x v="0"/>
    <d v="1899-12-30T01:30:00"/>
    <m/>
    <n v="27"/>
    <s v="N"/>
    <x v="46"/>
  </r>
  <r>
    <x v="42"/>
    <s v="BONNET"/>
    <x v="1"/>
    <x v="0"/>
    <x v="2"/>
    <d v="1899-12-30T03:00:00"/>
    <n v="19"/>
    <n v="77"/>
    <s v="N"/>
    <x v="34"/>
  </r>
  <r>
    <x v="43"/>
    <s v="LE PETIT"/>
    <x v="0"/>
    <x v="1"/>
    <x v="1"/>
    <d v="1899-12-30T04:30:00"/>
    <m/>
    <n v="45"/>
    <s v="O"/>
    <x v="11"/>
  </r>
  <r>
    <x v="44"/>
    <s v="GAMBOSO"/>
    <x v="1"/>
    <x v="0"/>
    <x v="0"/>
    <d v="1899-12-30T06:00:00"/>
    <m/>
    <n v="32"/>
    <s v="O"/>
    <x v="43"/>
  </r>
  <r>
    <x v="45"/>
    <s v="ANTONELLI"/>
    <x v="0"/>
    <x v="1"/>
    <x v="0"/>
    <d v="1899-12-30T08:15:00"/>
    <m/>
    <n v="165"/>
    <s v="O"/>
    <x v="44"/>
  </r>
  <r>
    <x v="46"/>
    <s v="CHABOUD"/>
    <x v="0"/>
    <x v="0"/>
    <x v="2"/>
    <d v="1899-12-30T03:00:00"/>
    <n v="47"/>
    <n v="33"/>
    <s v="N"/>
    <x v="45"/>
  </r>
  <r>
    <x v="47"/>
    <s v="OLIVIER"/>
    <x v="0"/>
    <x v="1"/>
    <x v="0"/>
    <d v="1899-12-30T01:30:00"/>
    <m/>
    <n v="27"/>
    <s v="N"/>
    <x v="46"/>
  </r>
  <r>
    <x v="48"/>
    <s v="ANTONELLI"/>
    <x v="1"/>
    <x v="0"/>
    <x v="2"/>
    <d v="1899-12-30T03:00:00"/>
    <n v="19"/>
    <n v="77"/>
    <s v="N"/>
    <x v="34"/>
  </r>
  <r>
    <x v="49"/>
    <s v="ANTONELLI"/>
    <x v="1"/>
    <x v="0"/>
    <x v="1"/>
    <d v="1899-12-30T06:00:00"/>
    <n v="19"/>
    <n v="77"/>
    <s v="N"/>
    <x v="34"/>
  </r>
  <r>
    <x v="50"/>
    <s v="ANTONELLI"/>
    <x v="1"/>
    <x v="0"/>
    <x v="2"/>
    <d v="1899-12-30T03:00:00"/>
    <n v="19"/>
    <n v="77"/>
    <s v="N"/>
    <x v="34"/>
  </r>
  <r>
    <x v="51"/>
    <s v="ANTONELLI"/>
    <x v="1"/>
    <x v="0"/>
    <x v="0"/>
    <d v="1899-12-30T03:00:00"/>
    <n v="19"/>
    <n v="77"/>
    <s v="N"/>
    <x v="34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3">
  <r>
    <s v="22-NORD"/>
    <s v="ACCIARI"/>
    <s v="ALAIN"/>
    <x v="0"/>
    <x v="0"/>
    <d v="1950-11-30T00:00:00"/>
    <s v="CDI"/>
    <s v="OUVRIER/EMPLOYE"/>
    <n v="1626"/>
    <n v="5"/>
  </r>
  <r>
    <s v="53-SUD"/>
    <s v="ALLARD"/>
    <s v="PASCAL"/>
    <x v="1"/>
    <x v="0"/>
    <d v="1954-02-17T00:00:00"/>
    <s v="CDI"/>
    <s v="CADRE AUTONOME"/>
    <n v="3700"/>
    <n v="7"/>
  </r>
  <r>
    <s v="22-NORD"/>
    <s v="ANGELO"/>
    <s v="ANNIE"/>
    <x v="0"/>
    <x v="1"/>
    <d v="1954-08-05T00:00:00"/>
    <s v="CDI"/>
    <s v="AGENT DE MAITRISE"/>
    <n v="2800"/>
    <n v="8"/>
  </r>
  <r>
    <s v="22-NORD"/>
    <s v="ANGOSTO"/>
    <s v="ROGER"/>
    <x v="1"/>
    <x v="0"/>
    <d v="1955-01-26T00:00:00"/>
    <s v="CDI"/>
    <s v="OUVRIER/EMPLOYE H.QUALIFIE"/>
    <n v="1983"/>
    <n v="3"/>
  </r>
  <r>
    <s v="22-SUD"/>
    <s v="ARHUIS"/>
    <s v="FRANCK"/>
    <x v="0"/>
    <x v="0"/>
    <d v="1956-05-23T00:00:00"/>
    <s v="CDI"/>
    <s v="OUVRIER/EMPLOYE QUALIFIE"/>
    <n v="1890"/>
    <n v="11"/>
  </r>
  <r>
    <s v="22-NORD"/>
    <s v="AUBRY"/>
    <s v="BERNARD"/>
    <x v="0"/>
    <x v="0"/>
    <d v="1958-08-12T00:00:00"/>
    <s v="CDI"/>
    <s v="OUVRIER/EMPLOYE"/>
    <n v="1507"/>
    <n v="11"/>
  </r>
  <r>
    <s v="22-NORD"/>
    <s v="AVEZ"/>
    <s v="THIERRY"/>
    <x v="0"/>
    <x v="0"/>
    <d v="1959-09-28T00:00:00"/>
    <s v="CDI"/>
    <s v="OUVRIER/EMPLOYE QUALIFIE"/>
    <n v="1750"/>
    <n v="9"/>
  </r>
  <r>
    <s v="22-NORD"/>
    <s v="BALLET"/>
    <s v="RENE"/>
    <x v="1"/>
    <x v="0"/>
    <d v="1960-12-19T00:00:00"/>
    <s v="CDI"/>
    <s v="OUVRIER/EMPLOYE H.QUALIFIE"/>
    <n v="1750"/>
    <n v="7"/>
  </r>
  <r>
    <s v="22-SUD"/>
    <s v="BARRAUD"/>
    <s v="CAMILLE"/>
    <x v="2"/>
    <x v="0"/>
    <d v="1980-06-24T00:00:00"/>
    <s v="CDI"/>
    <s v="OUVRIER/EMPLOYE QUALIFIE"/>
    <n v="1750"/>
    <n v="2"/>
  </r>
  <r>
    <s v="22-NORD"/>
    <s v="BERTUCCI"/>
    <s v="GILLES"/>
    <x v="0"/>
    <x v="0"/>
    <d v="1962-02-22T00:00:00"/>
    <s v="CDI"/>
    <s v="OUVRIER/EMPLOYE"/>
    <n v="1719"/>
    <n v="5"/>
  </r>
  <r>
    <s v="53-SUD"/>
    <s v="BESSON"/>
    <s v="PATRICK"/>
    <x v="0"/>
    <x v="0"/>
    <d v="1962-05-29T00:00:00"/>
    <s v="CDI"/>
    <s v="OUVRIER/EMPLOYE H.QUALIFIE"/>
    <n v="1750"/>
    <n v="5"/>
  </r>
  <r>
    <s v="22-NORD"/>
    <s v="BIZOT"/>
    <s v="ROMAIN"/>
    <x v="1"/>
    <x v="0"/>
    <d v="1964-10-02T00:00:00"/>
    <s v="CDI"/>
    <s v="OUVRIER/EMPLOYE H.QUALIFIE"/>
    <n v="1750"/>
    <n v="2"/>
  </r>
  <r>
    <s v="22-SUD"/>
    <s v="BLANC"/>
    <s v="LAURENT"/>
    <x v="3"/>
    <x v="0"/>
    <d v="1963-10-16T00:00:00"/>
    <s v="CDI"/>
    <s v="CADRE AUTONOME"/>
    <n v="4755"/>
    <n v="1"/>
  </r>
  <r>
    <s v="22-NORD"/>
    <s v="BOIS"/>
    <s v="MARTIN"/>
    <x v="0"/>
    <x v="0"/>
    <d v="1976-06-09T00:00:00"/>
    <s v="CDI"/>
    <s v="OUVRIER/EMPLOYE"/>
    <n v="1626"/>
    <n v="5"/>
  </r>
  <r>
    <s v="22-NORD"/>
    <s v="BONNARDEL"/>
    <s v="KARINE"/>
    <x v="0"/>
    <x v="1"/>
    <d v="1966-12-18T00:00:00"/>
    <s v="CDI"/>
    <s v="AGENT DE MAITRISE"/>
    <n v="2352"/>
    <n v="8"/>
  </r>
  <r>
    <s v="22-NORD"/>
    <s v="BONNET"/>
    <s v="ALAIN"/>
    <x v="4"/>
    <x v="0"/>
    <d v="1967-06-09T00:00:00"/>
    <s v="CDI"/>
    <s v="OUVRIER/EMPLOYE QUALIFIE"/>
    <n v="1750"/>
    <n v="8"/>
  </r>
  <r>
    <s v="22-SUD"/>
    <s v="BONNET"/>
    <s v="STEPHANE"/>
    <x v="1"/>
    <x v="0"/>
    <d v="1968-07-09T00:00:00"/>
    <s v="CDI"/>
    <s v="OUVRIER/EMPLOYE H.QUALIFIE"/>
    <n v="2046"/>
    <n v="7"/>
  </r>
  <r>
    <s v="22-NORD"/>
    <s v="BONNET"/>
    <s v="LIONEL"/>
    <x v="0"/>
    <x v="0"/>
    <d v="1980-06-26T00:00:00"/>
    <s v="CDI"/>
    <s v="AGENT DE MAITRISE"/>
    <n v="2405"/>
    <n v="2"/>
  </r>
  <r>
    <s v="22-SUD"/>
    <s v="BONNOT"/>
    <s v="THIERRY"/>
    <x v="0"/>
    <x v="0"/>
    <d v="1969-10-19T00:00:00"/>
    <s v="CDI"/>
    <s v="OUVRIER/EMPLOYE"/>
    <n v="1653"/>
    <n v="12"/>
  </r>
  <r>
    <s v="22-NORD"/>
    <s v="BOSCHI"/>
    <s v="HERVE"/>
    <x v="0"/>
    <x v="0"/>
    <d v="1971-03-19T00:00:00"/>
    <s v="CDI"/>
    <s v="OUVRIER/EMPLOYE H.QUALIFIE"/>
    <n v="1820"/>
    <n v="4"/>
  </r>
  <r>
    <s v="22-NORD"/>
    <s v="BOSSON"/>
    <s v="PHILIPPE"/>
    <x v="5"/>
    <x v="0"/>
    <d v="1971-04-04T00:00:00"/>
    <s v="CDI"/>
    <s v="AGENT DE MAITRISE"/>
    <n v="2100"/>
    <n v="4"/>
  </r>
  <r>
    <s v="22-NORD"/>
    <s v="BOUGNAUD"/>
    <s v="DAVID"/>
    <x v="4"/>
    <x v="0"/>
    <d v="1971-06-11T00:00:00"/>
    <s v="CDI"/>
    <s v="OUVRIER/EMPLOYE QUALIFIE"/>
    <n v="2101"/>
    <n v="4"/>
  </r>
  <r>
    <s v="53-NORD"/>
    <s v="BRUDERMANN"/>
    <s v="SEBASTIEN"/>
    <x v="0"/>
    <x v="0"/>
    <d v="1972-11-09T00:00:00"/>
    <s v="CDI"/>
    <s v="OUVRIER/EMPLOYE"/>
    <n v="1602"/>
    <n v="3"/>
  </r>
  <r>
    <s v="22-NORD"/>
    <s v="CAMUS"/>
    <s v="DAVID"/>
    <x v="4"/>
    <x v="0"/>
    <d v="1973-02-16T00:00:00"/>
    <s v="CDI"/>
    <s v="OUVRIER/EMPLOYE"/>
    <n v="1653"/>
    <n v="2"/>
  </r>
  <r>
    <s v="22-NORD"/>
    <s v="CANAL"/>
    <s v="YANN"/>
    <x v="6"/>
    <x v="0"/>
    <d v="1973-12-17T00:00:00"/>
    <s v="CDI"/>
    <s v="CADRE DIRIGEANT"/>
    <n v="4227"/>
    <n v="1"/>
  </r>
  <r>
    <s v="22-SUD"/>
    <s v="CANALIS"/>
    <s v="LAURENT"/>
    <x v="6"/>
    <x v="0"/>
    <d v="1975-01-27T00:00:00"/>
    <s v="CDI"/>
    <s v="CADRE DIRIGEANT"/>
    <n v="5900"/>
    <n v="0"/>
  </r>
  <r>
    <s v="22-SUD"/>
    <s v="CASTELLI"/>
    <s v="CEDRIC"/>
    <x v="1"/>
    <x v="0"/>
    <d v="1975-04-28T00:00:00"/>
    <s v="CDI"/>
    <s v="OUVRIER/EMPLOYE H.QUALIFIE"/>
    <n v="2775"/>
    <n v="0"/>
  </r>
  <r>
    <s v="22-NORD"/>
    <s v="CHABAZIAN"/>
    <s v="CEDRIC"/>
    <x v="0"/>
    <x v="0"/>
    <d v="1978-06-23T00:00:00"/>
    <s v="CDI"/>
    <s v="OUVRIER/EMPLOYE"/>
    <n v="1653"/>
    <n v="1"/>
  </r>
  <r>
    <s v="53-NORD"/>
    <s v="CHATAIN"/>
    <s v="WILLIAM"/>
    <x v="0"/>
    <x v="0"/>
    <d v="1979-02-23T00:00:00"/>
    <s v="CDI"/>
    <s v="OUVRIER/EMPLOYE"/>
    <n v="1653"/>
    <n v="14"/>
  </r>
  <r>
    <s v="22-NORD"/>
    <s v="CHEVALIER"/>
    <s v="JEROME"/>
    <x v="0"/>
    <x v="0"/>
    <d v="1979-03-22T00:00:00"/>
    <s v="CDI"/>
    <s v="OUVRIER/EMPLOYE"/>
    <n v="1653"/>
    <n v="2"/>
  </r>
  <r>
    <s v="22-SUD"/>
    <s v="CINTELLI"/>
    <s v="BRUNO"/>
    <x v="0"/>
    <x v="0"/>
    <d v="1979-07-21T00:00:00"/>
    <s v="CDI"/>
    <s v="OUVRIER/EMPLOYE"/>
    <n v="1620"/>
    <n v="1"/>
  </r>
  <r>
    <s v="22-NORD"/>
    <s v="CODACCIONI"/>
    <s v="ANTHONY"/>
    <x v="0"/>
    <x v="0"/>
    <d v="1979-08-18T00:00:00"/>
    <s v="CDI"/>
    <s v="OUVRIER/EMPLOYE"/>
    <n v="1653"/>
    <n v="3"/>
  </r>
  <r>
    <s v="22-NORD"/>
    <s v="COLLIGNON"/>
    <s v="PATRICK"/>
    <x v="3"/>
    <x v="0"/>
    <d v="1979-08-30T00:00:00"/>
    <s v="CDI"/>
    <s v="CADRE"/>
    <n v="4227"/>
    <n v="6"/>
  </r>
  <r>
    <s v="22-NORD"/>
    <s v="COMTE"/>
    <s v="JIMMY"/>
    <x v="0"/>
    <x v="0"/>
    <d v="1980-02-16T00:00:00"/>
    <s v="CDI"/>
    <s v="OUVRIER/EMPLOYE"/>
    <n v="1705"/>
    <n v="9"/>
  </r>
  <r>
    <s v="22-NORD"/>
    <s v="CORNIER"/>
    <s v="MARTIAL"/>
    <x v="0"/>
    <x v="0"/>
    <d v="1980-03-26T00:00:00"/>
    <s v="CDI"/>
    <s v="OUVRIER/EMPLOYE"/>
    <n v="1653"/>
    <n v="9"/>
  </r>
  <r>
    <s v="22-NORD"/>
    <s v="CRAPEAU"/>
    <s v="CRYSTEL"/>
    <x v="4"/>
    <x v="1"/>
    <d v="1980-04-19T00:00:00"/>
    <s v="CDI"/>
    <s v="OUVRIER/EMPLOYE"/>
    <n v="1666"/>
    <n v="9"/>
  </r>
  <r>
    <s v="22-NORD"/>
    <s v="DAO"/>
    <s v="YANNICK"/>
    <x v="0"/>
    <x v="0"/>
    <d v="1980-12-21T00:00:00"/>
    <s v="CDI"/>
    <s v="OUVRIER/EMPLOYE QUALIFIE"/>
    <n v="2141"/>
    <n v="8"/>
  </r>
  <r>
    <s v="22-NORD"/>
    <s v="DARMANI"/>
    <s v="LUDOVIC"/>
    <x v="0"/>
    <x v="0"/>
    <d v="1981-10-02T00:00:00"/>
    <s v="CDI"/>
    <s v="OUVRIER/EMPLOYE"/>
    <n v="1653"/>
    <n v="7"/>
  </r>
  <r>
    <s v="22-NORD"/>
    <s v="DARTHUY"/>
    <s v="NICOLAS"/>
    <x v="0"/>
    <x v="0"/>
    <d v="1982-05-16T00:00:00"/>
    <s v="CDI"/>
    <s v="OUVRIER/EMPLOYE"/>
    <n v="1653"/>
    <n v="12"/>
  </r>
  <r>
    <s v="22-NORD"/>
    <s v="DE BOISVILLIERS"/>
    <s v="CHARLY"/>
    <x v="0"/>
    <x v="0"/>
    <d v="1982-09-10T00:00:00"/>
    <s v="CDI"/>
    <s v="OUVRIER/EMPLOYE"/>
    <n v="1653"/>
    <n v="7"/>
  </r>
  <r>
    <s v="22-NORD"/>
    <s v="DECLERCQ"/>
    <s v="MEHDI"/>
    <x v="0"/>
    <x v="0"/>
    <d v="1983-02-16T00:00:00"/>
    <s v="CDI"/>
    <s v="OUVRIER/EMPLOYE"/>
    <n v="1675"/>
    <n v="5"/>
  </r>
  <r>
    <s v="22-NORD"/>
    <s v="DEL-BOVE"/>
    <s v="SAMUEL"/>
    <x v="0"/>
    <x v="0"/>
    <d v="1983-07-06T00:00:00"/>
    <s v="CDI"/>
    <s v="OUVRIER/EMPLOYE"/>
    <n v="1653"/>
    <n v="3"/>
  </r>
  <r>
    <s v="22-NORD"/>
    <s v="DELMAS"/>
    <s v="DOMINIQUE"/>
    <x v="1"/>
    <x v="0"/>
    <d v="1983-10-30T00:00:00"/>
    <s v="CDI"/>
    <s v="OUVRIER/EMPLOYE"/>
    <n v="1653"/>
    <n v="3"/>
  </r>
  <r>
    <s v="22-SUD"/>
    <s v="DEPOOTER"/>
    <s v="JEAN PHILIPPE"/>
    <x v="0"/>
    <x v="0"/>
    <d v="1984-01-27T00:00:00"/>
    <s v="CDI"/>
    <s v="OUVRIER/EMPLOYE"/>
    <n v="1653"/>
    <n v="3"/>
  </r>
  <r>
    <s v="22-NORD"/>
    <s v="DJAGUINOFF"/>
    <s v="ROMAIN"/>
    <x v="0"/>
    <x v="0"/>
    <d v="1984-12-27T00:00:00"/>
    <s v="CDI"/>
    <s v="OUVRIER/EMPLOYE"/>
    <n v="1653"/>
    <n v="1"/>
  </r>
  <r>
    <s v="22-NORD"/>
    <s v="DORLEAN"/>
    <s v="MAXIME"/>
    <x v="0"/>
    <x v="0"/>
    <d v="1985-08-07T00:00:00"/>
    <s v="CDI"/>
    <s v="OUVRIER/EMPLOYE"/>
    <n v="1705"/>
    <n v="1"/>
  </r>
  <r>
    <s v="22-NORD"/>
    <s v="DUBOIS"/>
    <s v="ALAIN"/>
    <x v="0"/>
    <x v="0"/>
    <d v="1986-01-17T00:00:00"/>
    <s v="CDI"/>
    <s v="AGENT DE MAITRISE"/>
    <n v="3039"/>
    <n v="1"/>
  </r>
  <r>
    <s v="22-SUD"/>
    <s v="DUMAS"/>
    <s v="BERNADETTE"/>
    <x v="0"/>
    <x v="1"/>
    <d v="1944-02-02T00:00:00"/>
    <s v="CDI"/>
    <s v="OUVRIER/EMPLOYE"/>
    <n v="1705"/>
    <n v="31"/>
  </r>
  <r>
    <s v="22-NORD"/>
    <s v="DUPONT"/>
    <s v="MARIE-JOSEE"/>
    <x v="0"/>
    <x v="1"/>
    <d v="1946-01-30T00:00:00"/>
    <s v="CDI"/>
    <s v="OUVRIER/EMPLOYE"/>
    <n v="1705"/>
    <n v="29"/>
  </r>
  <r>
    <s v="53-NORD"/>
    <s v="DUTRON"/>
    <s v="MARYSE"/>
    <x v="0"/>
    <x v="1"/>
    <d v="1949-06-06T00:00:00"/>
    <s v="CDI"/>
    <s v="OUVRIER/EMPLOYE"/>
    <n v="1705"/>
    <n v="26"/>
  </r>
  <r>
    <s v="22-NORD"/>
    <s v="ESPINET"/>
    <s v="MICHELE"/>
    <x v="0"/>
    <x v="1"/>
    <d v="1946-07-25T00:00:00"/>
    <s v="CDI"/>
    <s v="OUVRIER/EMPLOYE"/>
    <n v="1705"/>
    <n v="29"/>
  </r>
  <r>
    <s v="22-SUD"/>
    <s v="FENETRE"/>
    <s v="GILBERTE"/>
    <x v="0"/>
    <x v="1"/>
    <d v="1948-02-02T00:00:00"/>
    <s v="CDI"/>
    <s v="OUVRIER/EMPLOYE"/>
    <n v="1705"/>
    <n v="27"/>
  </r>
  <r>
    <s v="22-NORD"/>
    <s v="FERRETTI"/>
    <s v="ANNA"/>
    <x v="0"/>
    <x v="1"/>
    <d v="1948-05-11T00:00:00"/>
    <s v="CDI"/>
    <s v="OUVRIER/EMPLOYE"/>
    <n v="1705"/>
    <n v="27"/>
  </r>
  <r>
    <s v="22-NORD"/>
    <s v="FEUERSTOSS"/>
    <s v="DANIELE"/>
    <x v="0"/>
    <x v="1"/>
    <d v="1950-09-16T00:00:00"/>
    <s v="CDI"/>
    <s v="OUVRIER/EMPLOYE"/>
    <n v="1705"/>
    <n v="25"/>
  </r>
  <r>
    <s v="22-NORD"/>
    <s v="FLORES"/>
    <s v="BLANDINE"/>
    <x v="0"/>
    <x v="1"/>
    <d v="1952-01-01T00:00:00"/>
    <s v="CDI"/>
    <s v="OUVRIER/EMPLOYE"/>
    <n v="1705"/>
    <n v="23"/>
  </r>
  <r>
    <s v="22-NORD"/>
    <s v="FORLIN"/>
    <s v="JOELLE"/>
    <x v="0"/>
    <x v="1"/>
    <d v="1952-04-25T00:00:00"/>
    <s v="CDI"/>
    <s v="OUVRIER/EMPLOYE"/>
    <n v="1705"/>
    <n v="23"/>
  </r>
  <r>
    <s v="22-SUD"/>
    <s v="GACHIE"/>
    <s v="FRANCINE"/>
    <x v="0"/>
    <x v="1"/>
    <d v="1953-05-28T00:00:00"/>
    <s v="CDI"/>
    <s v="OUVRIER/EMPLOYE"/>
    <n v="1705"/>
    <n v="22"/>
  </r>
  <r>
    <s v="53-NORD"/>
    <s v="GANASSI"/>
    <s v="JEAN"/>
    <x v="0"/>
    <x v="0"/>
    <d v="1953-09-23T00:00:00"/>
    <s v="CDI"/>
    <s v="OUVRIER/EMPLOYE"/>
    <n v="1705"/>
    <n v="22"/>
  </r>
  <r>
    <s v="22-SUD"/>
    <s v="GARDES"/>
    <s v="SUZANNE"/>
    <x v="0"/>
    <x v="1"/>
    <d v="1954-10-06T00:00:00"/>
    <s v="CDI"/>
    <s v="OUVRIER/EMPLOYE"/>
    <n v="1853"/>
    <n v="21"/>
  </r>
  <r>
    <s v="22-NORD"/>
    <s v="GARNIER"/>
    <s v="EMILIENNE"/>
    <x v="0"/>
    <x v="1"/>
    <d v="1954-10-03T00:00:00"/>
    <s v="CDI"/>
    <s v="OUVRIER/EMPLOYE"/>
    <n v="1857"/>
    <n v="21"/>
  </r>
  <r>
    <s v="22-SUD"/>
    <s v="GAUTHIER"/>
    <s v="ANNIE"/>
    <x v="2"/>
    <x v="1"/>
    <d v="1955-02-22T00:00:00"/>
    <s v="CDI"/>
    <s v="OUVRIER/EMPLOYE QUALIFIE"/>
    <n v="2174"/>
    <n v="20"/>
  </r>
  <r>
    <s v="22-NORD"/>
    <s v="GILLARD"/>
    <s v="BRIGITTE"/>
    <x v="0"/>
    <x v="1"/>
    <d v="1955-03-24T00:00:00"/>
    <s v="CDI"/>
    <s v="OUVRIER/EMPLOYE"/>
    <n v="1720"/>
    <n v="20"/>
  </r>
  <r>
    <s v="22-NORD"/>
    <s v="GIVOVICH"/>
    <s v="MIREILLE"/>
    <x v="0"/>
    <x v="1"/>
    <d v="1955-06-12T00:00:00"/>
    <s v="CDD"/>
    <s v="OUVRIER/EMPLOYE"/>
    <n v="1785"/>
    <n v="2"/>
  </r>
  <r>
    <s v="22-SUD"/>
    <s v="GREGOIRE"/>
    <s v="PIERRE"/>
    <x v="0"/>
    <x v="0"/>
    <d v="1956-02-22T00:00:00"/>
    <s v="CDI"/>
    <s v="OUVRIER/EMPLOYE"/>
    <n v="1785"/>
    <n v="19"/>
  </r>
  <r>
    <s v="22-NORD"/>
    <s v="GUARNIERI"/>
    <s v="NICOLE"/>
    <x v="0"/>
    <x v="1"/>
    <d v="1956-05-19T00:00:00"/>
    <s v="CDI"/>
    <s v="OUVRIER/EMPLOYE"/>
    <n v="1785"/>
    <n v="19"/>
  </r>
  <r>
    <s v="22-NORD"/>
    <s v="GUILLEMINOT"/>
    <s v="RENEE"/>
    <x v="0"/>
    <x v="1"/>
    <d v="1956-11-02T00:00:00"/>
    <s v="CDI"/>
    <s v="OUVRIER/EMPLOYE QUALIFIE"/>
    <n v="2273"/>
    <n v="19"/>
  </r>
  <r>
    <s v="22-NORD"/>
    <s v="IBARLUCIA"/>
    <s v="ANDREE"/>
    <x v="0"/>
    <x v="1"/>
    <d v="1957-03-25T00:00:00"/>
    <s v="CDI"/>
    <s v="OUVRIER/EMPLOYE"/>
    <n v="1785"/>
    <n v="18"/>
  </r>
  <r>
    <s v="53-NORD"/>
    <s v="INDILICATO"/>
    <s v="DOMINIQUE"/>
    <x v="0"/>
    <x v="1"/>
    <d v="1958-04-20T00:00:00"/>
    <s v="CDI"/>
    <s v="OUVRIER/EMPLOYE"/>
    <n v="1785"/>
    <n v="17"/>
  </r>
  <r>
    <s v="22-NORD"/>
    <s v="JOSEPHS"/>
    <s v="GHISLAINE"/>
    <x v="0"/>
    <x v="1"/>
    <d v="1956-07-10T00:00:00"/>
    <s v="CDD"/>
    <s v="OUVRIER/EMPLOYE QUALIFIE"/>
    <n v="2260"/>
    <n v="1"/>
  </r>
  <r>
    <s v="53-NORD"/>
    <s v="JOUVENOT"/>
    <s v="SYLVIE"/>
    <x v="0"/>
    <x v="1"/>
    <d v="1958-08-14T00:00:00"/>
    <s v="CDI"/>
    <s v="CADRE"/>
    <n v="3817"/>
    <n v="17"/>
  </r>
  <r>
    <s v="22-NORD"/>
    <s v="LAFFONT"/>
    <s v="YOLANDE"/>
    <x v="0"/>
    <x v="1"/>
    <d v="1958-09-24T00:00:00"/>
    <s v="CDI"/>
    <s v="OUVRIER/EMPLOYE"/>
    <n v="1754"/>
    <n v="17"/>
  </r>
  <r>
    <s v="53-NORD"/>
    <s v="LAFON"/>
    <s v="LAURENT"/>
    <x v="5"/>
    <x v="0"/>
    <d v="1959-03-16T00:00:00"/>
    <s v="CDI"/>
    <s v="OUVRIER/EMPLOYE QUALIFIE"/>
    <n v="2273"/>
    <n v="16"/>
  </r>
  <r>
    <s v="22-NORD"/>
    <s v="LAGALY"/>
    <s v="MICHELE"/>
    <x v="0"/>
    <x v="1"/>
    <d v="1959-10-27T00:00:00"/>
    <s v="CDI"/>
    <s v="OUVRIER/EMPLOYE QUALIFIE"/>
    <n v="2286"/>
    <n v="16"/>
  </r>
  <r>
    <s v="22-NORD"/>
    <s v="LAMBERT"/>
    <s v="JOSIANE"/>
    <x v="0"/>
    <x v="1"/>
    <d v="1960-02-24T00:00:00"/>
    <s v="CDI"/>
    <s v="OUVRIER/EMPLOYE"/>
    <n v="1754"/>
    <n v="15"/>
  </r>
  <r>
    <s v="22-NORD"/>
    <s v="LAUNAY"/>
    <s v="LILIANE"/>
    <x v="0"/>
    <x v="1"/>
    <d v="1960-08-13T00:00:00"/>
    <s v="CDI"/>
    <s v="OUVRIER/EMPLOYE"/>
    <n v="1754"/>
    <n v="15"/>
  </r>
  <r>
    <s v="22-NORD"/>
    <s v="LAURI"/>
    <s v="IRIS"/>
    <x v="0"/>
    <x v="1"/>
    <d v="1960-11-29T00:00:00"/>
    <s v="CDD"/>
    <s v="OUVRIER/EMPLOYE"/>
    <n v="1754"/>
    <n v="1"/>
  </r>
  <r>
    <s v="22-NORD"/>
    <s v="LECCIA"/>
    <s v="LINDA"/>
    <x v="7"/>
    <x v="1"/>
    <d v="1961-06-20T00:00:00"/>
    <s v="CDI"/>
    <s v="OUVRIER/EMPLOYE"/>
    <n v="1754"/>
    <n v="14"/>
  </r>
  <r>
    <s v="22-NORD"/>
    <s v="LENZI"/>
    <s v="CATHERINE"/>
    <x v="0"/>
    <x v="1"/>
    <d v="1962-01-21T00:00:00"/>
    <s v="CDI"/>
    <s v="OUVRIER/EMPLOYE QUALIFIE"/>
    <n v="2511"/>
    <n v="13"/>
  </r>
  <r>
    <s v="22-NORD"/>
    <s v="LEOTIER"/>
    <s v="FREDERIC"/>
    <x v="0"/>
    <x v="0"/>
    <d v="1962-03-24T00:00:00"/>
    <s v="CDI"/>
    <s v="OUVRIER/EMPLOYE"/>
    <n v="1754"/>
    <n v="13"/>
  </r>
  <r>
    <s v="22-NORD"/>
    <s v="LEVIS"/>
    <s v="CATHERINE"/>
    <x v="3"/>
    <x v="1"/>
    <d v="1963-09-21T00:00:00"/>
    <s v="CDD"/>
    <s v="OUVRIER/EMPLOYE QUALIFIE"/>
    <n v="2484"/>
    <n v="1"/>
  </r>
  <r>
    <s v="22-SUD"/>
    <s v="LIEBELT"/>
    <s v="LAURENCE"/>
    <x v="0"/>
    <x v="1"/>
    <d v="1964-09-14T00:00:00"/>
    <s v="CDI"/>
    <s v="OUVRIER/EMPLOYE"/>
    <n v="1754"/>
    <n v="11"/>
  </r>
  <r>
    <s v="22-SUD"/>
    <s v="LOGEROT"/>
    <s v="CHANTAL"/>
    <x v="0"/>
    <x v="1"/>
    <d v="1965-07-07T00:00:00"/>
    <s v="CDI"/>
    <s v="OUVRIER/EMPLOYE"/>
    <n v="1754"/>
    <n v="10"/>
  </r>
  <r>
    <s v="22-NORD"/>
    <s v="LOURDOU"/>
    <s v="SYLVIE"/>
    <x v="0"/>
    <x v="1"/>
    <d v="1965-11-07T00:00:00"/>
    <s v="CDI"/>
    <s v="OUVRIER/EMPLOYE QUALIFIE"/>
    <n v="2273"/>
    <n v="10"/>
  </r>
  <r>
    <s v="22-NORD"/>
    <s v="MAIFFREDI"/>
    <s v="FLORENCE"/>
    <x v="0"/>
    <x v="1"/>
    <d v="1963-09-02T00:00:00"/>
    <s v="CDI"/>
    <s v="OUVRIER/EMPLOYE"/>
    <n v="1754"/>
    <n v="12"/>
  </r>
  <r>
    <s v="53-NORD"/>
    <s v="MARIANI"/>
    <s v="MYRIAM"/>
    <x v="0"/>
    <x v="1"/>
    <d v="1967-02-28T00:00:00"/>
    <s v="CDI"/>
    <s v="OUVRIER/EMPLOYE"/>
    <n v="1754"/>
    <n v="8"/>
  </r>
  <r>
    <s v="22-NORD"/>
    <s v="MARTIN"/>
    <s v="FABIENNE"/>
    <x v="0"/>
    <x v="1"/>
    <d v="1967-10-01T00:00:00"/>
    <s v="CDI"/>
    <s v="OUVRIER/EMPLOYE QUALIFIE"/>
    <n v="2511"/>
    <n v="8"/>
  </r>
  <r>
    <s v="22-NORD"/>
    <s v="MARTINAUD"/>
    <s v="VALERIE"/>
    <x v="8"/>
    <x v="1"/>
    <d v="1968-01-25T00:00:00"/>
    <s v="CDI"/>
    <s v="AGENT DE MAITRISE"/>
    <n v="3303"/>
    <n v="7"/>
  </r>
  <r>
    <s v="22-SUD"/>
    <s v="MARTINO"/>
    <s v="CATHY"/>
    <x v="0"/>
    <x v="1"/>
    <d v="1967-11-16T00:00:00"/>
    <s v="CDD"/>
    <s v="OUVRIER/EMPLOYE"/>
    <n v="1785"/>
    <n v="1"/>
  </r>
  <r>
    <s v="53-SUD"/>
    <s v="MARZIALE"/>
    <s v="FLORENCE"/>
    <x v="0"/>
    <x v="1"/>
    <d v="1968-11-25T00:00:00"/>
    <s v="CDI"/>
    <s v="OUVRIER/EMPLOYE"/>
    <n v="1754"/>
    <n v="6"/>
  </r>
  <r>
    <s v="22-NORD"/>
    <s v="MENARDO"/>
    <s v="LYDIA"/>
    <x v="0"/>
    <x v="1"/>
    <d v="1968-12-07T00:00:00"/>
    <s v="CDI"/>
    <s v="OUVRIER/EMPLOYE"/>
    <n v="1785"/>
    <n v="6"/>
  </r>
  <r>
    <s v="22-SUD"/>
    <s v="MEVEL"/>
    <s v="GHISLAINE"/>
    <x v="0"/>
    <x v="1"/>
    <d v="1969-09-07T00:00:00"/>
    <s v="CDI"/>
    <s v="OUVRIER/EMPLOYE"/>
    <n v="1754"/>
    <n v="6"/>
  </r>
  <r>
    <s v="22-NORD"/>
    <s v="MOITY"/>
    <s v="FABIENNE"/>
    <x v="0"/>
    <x v="1"/>
    <d v="1969-10-22T00:00:00"/>
    <s v="CDI"/>
    <s v="OUVRIER/EMPLOYE"/>
    <n v="1785"/>
    <n v="6"/>
  </r>
  <r>
    <s v="53-NORD"/>
    <s v="MOLLA"/>
    <s v="VIVIANE"/>
    <x v="0"/>
    <x v="1"/>
    <d v="1970-08-17T00:00:00"/>
    <s v="CDD"/>
    <s v="OUVRIER/EMPLOYE"/>
    <n v="1785"/>
    <n v="1"/>
  </r>
  <r>
    <s v="22-SUD"/>
    <s v="MOMBEL"/>
    <s v="SANDRINE"/>
    <x v="0"/>
    <x v="1"/>
    <d v="1974-04-01T00:00:00"/>
    <s v="CDI"/>
    <s v="OUVRIER/EMPLOYE"/>
    <n v="1785"/>
    <n v="1"/>
  </r>
  <r>
    <s v="22-NORD"/>
    <s v="MONTMAYEUR"/>
    <s v="NORA"/>
    <x v="0"/>
    <x v="1"/>
    <d v="1972-03-20T00:00:00"/>
    <s v="CDI"/>
    <s v="OUVRIER/EMPLOYE"/>
    <n v="1785"/>
    <n v="3"/>
  </r>
  <r>
    <s v="22-NORD"/>
    <s v="NATORT"/>
    <s v="STEPHANIE"/>
    <x v="2"/>
    <x v="1"/>
    <d v="1974-08-13T00:00:00"/>
    <s v="CDI"/>
    <s v="AGENT DE MAITRISE"/>
    <n v="3474"/>
    <n v="1"/>
  </r>
  <r>
    <s v="22-NORD"/>
    <s v="NOUGUIER"/>
    <s v="SABINE"/>
    <x v="4"/>
    <x v="1"/>
    <d v="1980-04-17T00:00:00"/>
    <s v="CDI"/>
    <s v="OUVRIER/EMPLOYE"/>
    <n v="1785"/>
    <n v="8"/>
  </r>
  <r>
    <s v="22-SUD"/>
    <s v="PAILLARD"/>
    <s v="ANGELIQUE"/>
    <x v="0"/>
    <x v="1"/>
    <d v="1974-12-24T00:00:00"/>
    <s v="CDD"/>
    <s v="OUVRIER/EMPLOYE"/>
    <n v="1785"/>
    <n v="1"/>
  </r>
  <r>
    <s v="22-NORD"/>
    <s v="PALMER"/>
    <s v="KARINE"/>
    <x v="0"/>
    <x v="1"/>
    <d v="1975-12-29T00:00:00"/>
    <s v="CDI"/>
    <s v="OUVRIER/EMPLOYE"/>
    <n v="1785"/>
    <n v="12"/>
  </r>
  <r>
    <s v="22-NORD"/>
    <s v="PAPACALODI"/>
    <s v="MARION"/>
    <x v="0"/>
    <x v="1"/>
    <d v="1976-05-26T00:00:00"/>
    <s v="CDI"/>
    <s v="OUVRIER/EMPLOYE"/>
    <n v="1785"/>
    <n v="12"/>
  </r>
  <r>
    <s v="22-NORD"/>
    <s v="PARAT"/>
    <s v="CAROLE"/>
    <x v="0"/>
    <x v="1"/>
    <d v="1976-12-27T00:00:00"/>
    <s v="CDI"/>
    <s v="OUVRIER/EMPLOYE"/>
    <n v="1785"/>
    <n v="11"/>
  </r>
  <r>
    <s v="22-NORD"/>
    <s v="PAWELSKI"/>
    <s v="OTTAVIA"/>
    <x v="0"/>
    <x v="1"/>
    <d v="1977-02-14T00:00:00"/>
    <s v="CDI"/>
    <s v="OUVRIER/EMPLOYE"/>
    <n v="1678"/>
    <n v="11"/>
  </r>
  <r>
    <s v="22-NORD"/>
    <s v="PAYRE"/>
    <s v="MAUD"/>
    <x v="0"/>
    <x v="1"/>
    <d v="1977-04-23T00:00:00"/>
    <s v="CDI"/>
    <s v="OUVRIER/EMPLOYE"/>
    <n v="1678"/>
    <n v="11"/>
  </r>
  <r>
    <s v="22-NORD"/>
    <s v="PECUNIA"/>
    <s v="CARINE"/>
    <x v="0"/>
    <x v="1"/>
    <d v="1977-09-24T00:00:00"/>
    <s v="CDI"/>
    <s v="OUVRIER/EMPLOYE"/>
    <n v="1678"/>
    <n v="11"/>
  </r>
  <r>
    <s v="22-NORD"/>
    <s v="PELERIN"/>
    <s v="SANDRINE"/>
    <x v="0"/>
    <x v="1"/>
    <d v="1977-10-11T00:00:00"/>
    <s v="CDI"/>
    <s v="OUVRIER/EMPLOYE"/>
    <n v="1678"/>
    <n v="11"/>
  </r>
  <r>
    <s v="53-NORD"/>
    <s v="PELLEGRINI"/>
    <s v="MARCEL"/>
    <x v="0"/>
    <x v="0"/>
    <d v="1978-01-28T00:00:00"/>
    <s v="CDD"/>
    <s v="OUVRIER/EMPLOYE"/>
    <n v="1623"/>
    <n v="2"/>
  </r>
  <r>
    <s v="22-NORD"/>
    <s v="PELLICER"/>
    <s v="PAUL"/>
    <x v="9"/>
    <x v="0"/>
    <d v="1978-02-22T00:00:00"/>
    <s v="CDI"/>
    <s v="OUVRIER/EMPLOYE"/>
    <n v="1790"/>
    <n v="10"/>
  </r>
  <r>
    <s v="22-NORD"/>
    <s v="PIQUEMAL"/>
    <s v="AURELIE"/>
    <x v="2"/>
    <x v="1"/>
    <d v="1979-01-20T00:00:00"/>
    <s v="CDI"/>
    <s v="OUVRIER/EMPLOYE QUALIFIE"/>
    <n v="2352"/>
    <n v="9"/>
  </r>
  <r>
    <s v="53-NORD"/>
    <s v="PONS"/>
    <s v="SYLVIE"/>
    <x v="0"/>
    <x v="1"/>
    <d v="1979-03-07T00:00:00"/>
    <s v="CDI"/>
    <s v="OUVRIER/EMPLOYE"/>
    <n v="1618"/>
    <n v="9"/>
  </r>
  <r>
    <s v="22-NORD"/>
    <s v="PRIME"/>
    <s v="GUYLAINE"/>
    <x v="0"/>
    <x v="1"/>
    <d v="1979-05-24T00:00:00"/>
    <s v="CDI"/>
    <s v="OUVRIER/EMPLOYE"/>
    <n v="1663"/>
    <n v="9"/>
  </r>
  <r>
    <s v="22-NORD"/>
    <s v="RATINAUD"/>
    <s v="VAHIMITI"/>
    <x v="0"/>
    <x v="1"/>
    <d v="1979-09-23T00:00:00"/>
    <s v="CDI"/>
    <s v="OUVRIER/EMPLOYE"/>
    <n v="1620"/>
    <n v="9"/>
  </r>
  <r>
    <s v="22-NORD"/>
    <s v="REGNAULT"/>
    <s v="AUDREY"/>
    <x v="0"/>
    <x v="1"/>
    <d v="1980-06-01T00:00:00"/>
    <s v="CDI"/>
    <s v="OUVRIER/EMPLOYE"/>
    <n v="1613"/>
    <n v="8"/>
  </r>
  <r>
    <s v="53-NORD"/>
    <s v="REQUERO"/>
    <s v="MELANIE"/>
    <x v="8"/>
    <x v="1"/>
    <d v="1980-08-20T00:00:00"/>
    <s v="CDI"/>
    <s v="OUVRIER/EMPLOYE H.QUALIFIE"/>
    <n v="2379"/>
    <n v="8"/>
  </r>
  <r>
    <s v="22-NORD"/>
    <s v="RESLINGER"/>
    <s v="THIERRY"/>
    <x v="0"/>
    <x v="0"/>
    <d v="1981-01-04T00:00:00"/>
    <s v="CDD"/>
    <s v="OUVRIER/EMPLOYE"/>
    <n v="1671"/>
    <n v="1"/>
  </r>
  <r>
    <s v="22-NORD"/>
    <s v="REYNOARD"/>
    <s v="SANDRA"/>
    <x v="0"/>
    <x v="1"/>
    <d v="1981-03-12T00:00:00"/>
    <s v="CDI"/>
    <s v="OUVRIER/EMPLOYE"/>
    <n v="1627"/>
    <n v="7"/>
  </r>
  <r>
    <s v="53-NORD"/>
    <s v="RICHARD"/>
    <s v="AURELIE"/>
    <x v="0"/>
    <x v="1"/>
    <d v="1979-11-11T00:00:00"/>
    <s v="CDI"/>
    <s v="OUVRIER/EMPLOYE"/>
    <n v="1851"/>
    <n v="9"/>
  </r>
  <r>
    <s v="22-NORD"/>
    <s v="RIGOTTI"/>
    <s v="MAUD"/>
    <x v="0"/>
    <x v="1"/>
    <d v="1977-04-23T00:00:00"/>
    <s v="CDI"/>
    <s v="OUVRIER/EMPLOYE"/>
    <n v="1678"/>
    <n v="11"/>
  </r>
  <r>
    <s v="22-NORD"/>
    <s v="ROUMEAS"/>
    <s v="CARINE"/>
    <x v="0"/>
    <x v="1"/>
    <d v="1977-09-24T00:00:00"/>
    <s v="CDI"/>
    <s v="OUVRIER/EMPLOYE"/>
    <n v="1678"/>
    <n v="11"/>
  </r>
  <r>
    <s v="53-NORD"/>
    <s v="RUSSO"/>
    <s v="SANDRINE"/>
    <x v="0"/>
    <x v="1"/>
    <d v="1977-10-11T00:00:00"/>
    <s v="CDI"/>
    <s v="OUVRIER/EMPLOYE"/>
    <n v="1678"/>
    <n v="11"/>
  </r>
  <r>
    <s v="22-NORD"/>
    <s v="SAUVAIRE"/>
    <s v="MARCEL"/>
    <x v="0"/>
    <x v="0"/>
    <d v="1978-01-28T00:00:00"/>
    <s v="CDD"/>
    <s v="OUVRIER/EMPLOYE"/>
    <n v="1623"/>
    <n v="1"/>
  </r>
  <r>
    <s v="53-NORD"/>
    <s v="SEBBAN"/>
    <s v="PAUL"/>
    <x v="9"/>
    <x v="0"/>
    <d v="1978-02-22T00:00:00"/>
    <s v="CDI"/>
    <s v="OUVRIER/EMPLOYE"/>
    <n v="1790"/>
    <n v="10"/>
  </r>
  <r>
    <s v="22-NORD"/>
    <s v="SOLIVA"/>
    <s v="MARCELLE"/>
    <x v="2"/>
    <x v="1"/>
    <d v="1979-01-20T00:00:00"/>
    <s v="CDI"/>
    <s v="OUVRIER/EMPLOYE QUALIFIE"/>
    <n v="2352"/>
    <n v="9"/>
  </r>
  <r>
    <s v="53-SUD"/>
    <s v="STOLDICK"/>
    <s v="SYLVIANE"/>
    <x v="0"/>
    <x v="1"/>
    <d v="1979-03-07T00:00:00"/>
    <s v="CDI"/>
    <s v="OUVRIER/EMPLOYE"/>
    <n v="1618"/>
    <n v="9"/>
  </r>
  <r>
    <s v="53-NORD"/>
    <s v="TEYSSOU"/>
    <s v="ANNE"/>
    <x v="0"/>
    <x v="1"/>
    <d v="1979-05-24T00:00:00"/>
    <s v="CDI"/>
    <s v="OUVRIER/EMPLOYE"/>
    <n v="1663"/>
    <n v="9"/>
  </r>
  <r>
    <s v="22-NORD"/>
    <s v="TOROND"/>
    <s v="SOPHIE"/>
    <x v="0"/>
    <x v="1"/>
    <d v="1979-09-23T00:00:00"/>
    <s v="CDI"/>
    <s v="OUVRIER/EMPLOYE"/>
    <n v="1620"/>
    <n v="9"/>
  </r>
  <r>
    <s v="22-NORD"/>
    <s v="TRABUC"/>
    <s v="CLAIRE"/>
    <x v="0"/>
    <x v="1"/>
    <d v="1980-06-01T00:00:00"/>
    <s v="CDI"/>
    <s v="OUVRIER/EMPLOYE"/>
    <n v="1613"/>
    <n v="8"/>
  </r>
  <r>
    <s v="22-NORD"/>
    <s v="TROISVALLETS"/>
    <s v="MARTINE"/>
    <x v="8"/>
    <x v="1"/>
    <d v="1980-08-20T00:00:00"/>
    <s v="CDI"/>
    <s v="OUVRIER/EMPLOYE H.QUALIFIE"/>
    <n v="2379"/>
    <n v="8"/>
  </r>
  <r>
    <s v="22-NORD"/>
    <s v="ULLERN"/>
    <s v="JEAN"/>
    <x v="0"/>
    <x v="0"/>
    <d v="1981-01-04T00:00:00"/>
    <s v="CDD"/>
    <s v="OUVRIER/EMPLOYE"/>
    <n v="1671"/>
    <n v="2"/>
  </r>
  <r>
    <s v="22-NORD"/>
    <s v="VAUDEY"/>
    <s v="SANDRINE"/>
    <x v="0"/>
    <x v="1"/>
    <d v="1981-03-12T00:00:00"/>
    <s v="CDI"/>
    <s v="OUVRIER/EMPLOYE"/>
    <n v="1627"/>
    <n v="7"/>
  </r>
  <r>
    <s v="53-SUD"/>
    <s v="VEGA TOCA"/>
    <s v="AURELIE"/>
    <x v="0"/>
    <x v="1"/>
    <d v="1979-11-11T00:00:00"/>
    <s v="CDI"/>
    <s v="OUVRIER/EMPLOYE"/>
    <n v="1851"/>
    <n v="9"/>
  </r>
  <r>
    <s v="53-SUD"/>
    <s v="VENEZIA"/>
    <s v="MAUD"/>
    <x v="0"/>
    <x v="1"/>
    <d v="1977-04-23T00:00:00"/>
    <s v="CDI"/>
    <s v="OUVRIER/EMPLOYE"/>
    <n v="1678"/>
    <n v="11"/>
  </r>
  <r>
    <s v="22-NORD"/>
    <s v="VERGNE"/>
    <s v="CARINE"/>
    <x v="0"/>
    <x v="1"/>
    <d v="1977-09-24T00:00:00"/>
    <s v="CDI"/>
    <s v="OUVRIER/EMPLOYE"/>
    <n v="1678"/>
    <n v="11"/>
  </r>
  <r>
    <s v="22-NORD"/>
    <s v="VERTE"/>
    <s v="SANDRINE"/>
    <x v="0"/>
    <x v="1"/>
    <d v="1977-10-11T00:00:00"/>
    <s v="CDI"/>
    <s v="OUVRIER/EMPLOYE"/>
    <n v="1678"/>
    <n v="11"/>
  </r>
  <r>
    <s v="22-NORD"/>
    <s v="VERVLOET"/>
    <s v="MARCEL"/>
    <x v="0"/>
    <x v="0"/>
    <d v="1978-01-28T00:00:00"/>
    <s v="CDD"/>
    <s v="OUVRIER/EMPLOYE"/>
    <n v="1623"/>
    <n v="1"/>
  </r>
  <r>
    <s v="22-NORD"/>
    <s v="VERVLOET"/>
    <s v="PAUL"/>
    <x v="9"/>
    <x v="0"/>
    <d v="1978-02-22T00:00:00"/>
    <s v="CDI"/>
    <s v="OUVRIER/EMPLOYE"/>
    <n v="1790"/>
    <n v="10"/>
  </r>
  <r>
    <s v="22-NORD"/>
    <s v="VICENTE"/>
    <s v="AURELIE"/>
    <x v="2"/>
    <x v="1"/>
    <d v="1979-01-20T00:00:00"/>
    <s v="CDI"/>
    <s v="OUVRIER/EMPLOYE QUALIFIE"/>
    <n v="2352"/>
    <n v="9"/>
  </r>
  <r>
    <s v="22-NORD"/>
    <s v="VIDAL"/>
    <s v="SYLVIE"/>
    <x v="0"/>
    <x v="1"/>
    <d v="1979-03-07T00:00:00"/>
    <s v="CDI"/>
    <s v="OUVRIER/EMPLOYE"/>
    <n v="1618"/>
    <n v="9"/>
  </r>
  <r>
    <s v="53-SUD"/>
    <s v="VITALONE"/>
    <s v="GUYLAINE"/>
    <x v="0"/>
    <x v="1"/>
    <d v="1979-05-24T00:00:00"/>
    <s v="CDI"/>
    <s v="OUVRIER/EMPLOYE"/>
    <n v="1663"/>
    <n v="9"/>
  </r>
  <r>
    <s v="22-NORD"/>
    <s v="WACHTEL"/>
    <s v="CAROLE"/>
    <x v="0"/>
    <x v="1"/>
    <d v="1979-09-23T00:00:00"/>
    <s v="CDI"/>
    <s v="OUVRIER/EMPLOYE"/>
    <n v="1620"/>
    <n v="9"/>
  </r>
  <r>
    <s v="53-SUD"/>
    <s v="WILD"/>
    <s v="AUDREY"/>
    <x v="0"/>
    <x v="1"/>
    <d v="1980-06-01T00:00:00"/>
    <s v="CDI"/>
    <s v="OUVRIER/EMPLOYE"/>
    <n v="1613"/>
    <n v="8"/>
  </r>
  <r>
    <s v="22-NORD"/>
    <s v="WILD"/>
    <s v="MELANIE"/>
    <x v="8"/>
    <x v="1"/>
    <d v="1980-08-20T00:00:00"/>
    <s v="CDI"/>
    <s v="OUVRIER/EMPLOYE H.QUALIFIE"/>
    <n v="2379"/>
    <n v="8"/>
  </r>
  <r>
    <s v="53-SUD"/>
    <s v="ZAGANELLI"/>
    <s v="FRANCK"/>
    <x v="0"/>
    <x v="0"/>
    <d v="1981-01-04T00:00:00"/>
    <s v="CDD"/>
    <s v="OUVRIER/EMPLOYE"/>
    <n v="1671"/>
    <n v="1"/>
  </r>
  <r>
    <s v="53-SUD"/>
    <s v="TAURI"/>
    <s v="TATIANA"/>
    <x v="5"/>
    <x v="1"/>
    <d v="1976-01-01T00:00:00"/>
    <s v="CDI"/>
    <s v="CADRE"/>
    <n v="3250"/>
    <n v="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5">
  <r>
    <x v="0"/>
    <x v="0"/>
    <x v="0"/>
    <s v="0632"/>
    <x v="0"/>
    <s v="Classique"/>
    <n v="6"/>
    <x v="0"/>
    <s v="Licence"/>
    <x v="0"/>
    <n v="1"/>
    <s v="Sorbonne"/>
    <n v="18"/>
    <n v="27"/>
  </r>
  <r>
    <x v="0"/>
    <x v="0"/>
    <x v="0"/>
    <s v="0636"/>
    <x v="1"/>
    <s v="Classique"/>
    <n v="6"/>
    <x v="0"/>
    <s v="Licence"/>
    <x v="1"/>
    <n v="1"/>
    <s v="Sorbonne"/>
    <n v="36"/>
    <n v="36"/>
  </r>
  <r>
    <x v="0"/>
    <x v="1"/>
    <x v="0"/>
    <s v="0632"/>
    <x v="2"/>
    <s v="Classique"/>
    <n v="6"/>
    <x v="0"/>
    <s v="Licence"/>
    <x v="1"/>
    <n v="1"/>
    <s v="Sorbonne"/>
    <n v="36"/>
    <n v="36"/>
  </r>
  <r>
    <x v="0"/>
    <x v="2"/>
    <x v="1"/>
    <s v="0696"/>
    <x v="3"/>
    <s v="Classique"/>
    <n v="6"/>
    <x v="1"/>
    <s v="Master"/>
    <x v="0"/>
    <n v="2"/>
    <s v="17 Tolbiac"/>
    <n v="2"/>
    <n v="3"/>
  </r>
  <r>
    <x v="0"/>
    <x v="3"/>
    <x v="2"/>
    <s v="2742"/>
    <x v="4"/>
    <s v="Classique"/>
    <n v="27"/>
    <x v="2"/>
    <s v="Master"/>
    <x v="0"/>
    <n v="2"/>
    <s v="PMF"/>
    <n v="15"/>
    <n v="22.5"/>
  </r>
  <r>
    <x v="0"/>
    <x v="3"/>
    <x v="2"/>
    <s v="2742"/>
    <x v="4"/>
    <s v="Classique"/>
    <n v="27"/>
    <x v="2"/>
    <s v="Master"/>
    <x v="1"/>
    <n v="2"/>
    <s v="PMF"/>
    <n v="15"/>
    <n v="15"/>
  </r>
  <r>
    <x v="0"/>
    <x v="4"/>
    <x v="2"/>
    <s v="274A"/>
    <x v="4"/>
    <s v="Apprentissage"/>
    <n v="27"/>
    <x v="2"/>
    <s v="Master"/>
    <x v="0"/>
    <n v="2"/>
    <s v="PMF"/>
    <n v="15"/>
    <n v="22.5"/>
  </r>
  <r>
    <x v="0"/>
    <x v="4"/>
    <x v="2"/>
    <s v="274A"/>
    <x v="4"/>
    <s v="Apprentissage"/>
    <n v="27"/>
    <x v="2"/>
    <s v="Master"/>
    <x v="1"/>
    <n v="2"/>
    <s v="PMF"/>
    <n v="15"/>
    <n v="15"/>
  </r>
  <r>
    <x v="0"/>
    <x v="5"/>
    <x v="3"/>
    <s v="2733"/>
    <x v="4"/>
    <s v="Apprentissage"/>
    <n v="27"/>
    <x v="0"/>
    <s v="Licence"/>
    <x v="0"/>
    <n v="1"/>
    <s v="PMF"/>
    <n v="15"/>
    <n v="22.5"/>
  </r>
  <r>
    <x v="0"/>
    <x v="5"/>
    <x v="3"/>
    <s v="2733"/>
    <x v="4"/>
    <s v="Apprentissage"/>
    <n v="27"/>
    <x v="0"/>
    <s v="Licence"/>
    <x v="1"/>
    <n v="1"/>
    <s v="PMF"/>
    <n v="15"/>
    <n v="15"/>
  </r>
  <r>
    <x v="0"/>
    <x v="6"/>
    <x v="4"/>
    <s v="2711"/>
    <x v="5"/>
    <s v="Classique"/>
    <n v="27"/>
    <x v="3"/>
    <s v="Licence"/>
    <x v="0"/>
    <n v="1"/>
    <s v="PMF"/>
    <n v="11"/>
    <n v="16.5"/>
  </r>
  <r>
    <x v="0"/>
    <x v="6"/>
    <x v="4"/>
    <s v="2711"/>
    <x v="5"/>
    <s v="Classique"/>
    <n v="27"/>
    <x v="3"/>
    <s v="Licence"/>
    <x v="1"/>
    <n v="1"/>
    <s v="PMF"/>
    <n v="24"/>
    <n v="24"/>
  </r>
  <r>
    <x v="0"/>
    <x v="7"/>
    <x v="5"/>
    <s v="2711"/>
    <x v="5"/>
    <s v="Classique"/>
    <n v="27"/>
    <x v="3"/>
    <s v="Licence"/>
    <x v="1"/>
    <n v="2"/>
    <s v="PMF"/>
    <n v="24"/>
    <n v="24"/>
  </r>
  <r>
    <x v="1"/>
    <x v="0"/>
    <x v="0"/>
    <s v="0632"/>
    <x v="0"/>
    <s v="Classique"/>
    <n v="6"/>
    <x v="0"/>
    <s v="Licence"/>
    <x v="0"/>
    <n v="1"/>
    <s v="Sorbonne"/>
    <n v="18"/>
    <n v="27"/>
  </r>
  <r>
    <x v="1"/>
    <x v="0"/>
    <x v="0"/>
    <s v="0636"/>
    <x v="1"/>
    <s v="Classique"/>
    <n v="6"/>
    <x v="0"/>
    <s v="Licence"/>
    <x v="1"/>
    <n v="1"/>
    <s v="Sorbonne"/>
    <n v="36"/>
    <n v="36"/>
  </r>
  <r>
    <x v="1"/>
    <x v="3"/>
    <x v="2"/>
    <s v="2742"/>
    <x v="4"/>
    <s v="Classique"/>
    <n v="27"/>
    <x v="2"/>
    <s v="Master"/>
    <x v="0"/>
    <n v="2"/>
    <s v="PMF"/>
    <n v="15"/>
    <n v="22.5"/>
  </r>
  <r>
    <x v="1"/>
    <x v="3"/>
    <x v="2"/>
    <s v="2742"/>
    <x v="4"/>
    <s v="Classique"/>
    <n v="27"/>
    <x v="2"/>
    <s v="Master"/>
    <x v="1"/>
    <n v="2"/>
    <s v="PMF"/>
    <n v="15"/>
    <n v="15"/>
  </r>
  <r>
    <x v="1"/>
    <x v="4"/>
    <x v="2"/>
    <s v="274A"/>
    <x v="4"/>
    <s v="Apprentissage"/>
    <n v="27"/>
    <x v="2"/>
    <s v="Master"/>
    <x v="0"/>
    <n v="2"/>
    <s v="PMF"/>
    <n v="15"/>
    <n v="22.5"/>
  </r>
  <r>
    <x v="1"/>
    <x v="4"/>
    <x v="2"/>
    <s v="274A"/>
    <x v="4"/>
    <s v="Apprentissage"/>
    <n v="27"/>
    <x v="2"/>
    <s v="Master"/>
    <x v="1"/>
    <n v="2"/>
    <s v="PMF"/>
    <n v="15"/>
    <n v="15"/>
  </r>
  <r>
    <x v="1"/>
    <x v="8"/>
    <x v="0"/>
    <s v="0642"/>
    <x v="0"/>
    <s v="Classique"/>
    <n v="6"/>
    <x v="2"/>
    <s v="Master"/>
    <x v="0"/>
    <n v="2"/>
    <s v="Sorbonne"/>
    <n v="24"/>
    <n v="36"/>
  </r>
  <r>
    <x v="1"/>
    <x v="8"/>
    <x v="0"/>
    <s v="0642"/>
    <x v="0"/>
    <s v="Classique"/>
    <n v="6"/>
    <x v="2"/>
    <s v="Master"/>
    <x v="1"/>
    <n v="2"/>
    <s v="Sorbonne"/>
    <n v="36"/>
    <n v="36"/>
  </r>
  <r>
    <x v="1"/>
    <x v="9"/>
    <x v="6"/>
    <s v="2757"/>
    <x v="6"/>
    <s v="Classique"/>
    <n v="27"/>
    <x v="1"/>
    <s v="Master"/>
    <x v="0"/>
    <n v="2"/>
    <s v="MSE"/>
    <n v="11"/>
    <n v="16.5"/>
  </r>
  <r>
    <x v="2"/>
    <x v="0"/>
    <x v="0"/>
    <s v="0632"/>
    <x v="0"/>
    <s v="Classique"/>
    <n v="6"/>
    <x v="0"/>
    <s v="Licence"/>
    <x v="0"/>
    <n v="1"/>
    <s v="Sorbonne"/>
    <n v="18"/>
    <n v="27"/>
  </r>
  <r>
    <x v="2"/>
    <x v="0"/>
    <x v="0"/>
    <s v="0636"/>
    <x v="1"/>
    <s v="Classique"/>
    <n v="6"/>
    <x v="0"/>
    <s v="Licence"/>
    <x v="1"/>
    <n v="1"/>
    <s v="Sorbonne"/>
    <n v="36"/>
    <n v="36"/>
  </r>
  <r>
    <x v="2"/>
    <x v="8"/>
    <x v="0"/>
    <s v="0642"/>
    <x v="0"/>
    <s v="Classique"/>
    <n v="6"/>
    <x v="2"/>
    <s v="Master"/>
    <x v="0"/>
    <n v="2"/>
    <s v="Sorbonne"/>
    <n v="24"/>
    <n v="36"/>
  </r>
  <r>
    <x v="2"/>
    <x v="8"/>
    <x v="0"/>
    <s v="0642"/>
    <x v="0"/>
    <s v="Classique"/>
    <n v="6"/>
    <x v="2"/>
    <s v="Master"/>
    <x v="1"/>
    <n v="2"/>
    <s v="Sorbonne"/>
    <n v="36"/>
    <n v="36"/>
  </r>
  <r>
    <x v="2"/>
    <x v="10"/>
    <x v="7"/>
    <s v="2742"/>
    <x v="4"/>
    <s v="Classique"/>
    <n v="27"/>
    <x v="2"/>
    <s v="Master"/>
    <x v="0"/>
    <n v="2"/>
    <s v="PMF"/>
    <n v="15"/>
    <n v="22.5"/>
  </r>
  <r>
    <x v="2"/>
    <x v="10"/>
    <x v="7"/>
    <s v="2742"/>
    <x v="4"/>
    <s v="Classique"/>
    <n v="27"/>
    <x v="2"/>
    <s v="Master"/>
    <x v="1"/>
    <n v="2"/>
    <s v="PMF"/>
    <n v="15"/>
    <n v="15"/>
  </r>
  <r>
    <x v="2"/>
    <x v="11"/>
    <x v="7"/>
    <s v="274A"/>
    <x v="4"/>
    <s v="Apprentissage"/>
    <n v="27"/>
    <x v="2"/>
    <s v="Master"/>
    <x v="0"/>
    <n v="2"/>
    <s v="PMF"/>
    <n v="15"/>
    <n v="22.5"/>
  </r>
  <r>
    <x v="2"/>
    <x v="11"/>
    <x v="7"/>
    <s v="274A"/>
    <x v="4"/>
    <s v="Apprentissage"/>
    <n v="27"/>
    <x v="2"/>
    <s v="Master"/>
    <x v="1"/>
    <n v="2"/>
    <s v="PMF"/>
    <n v="15"/>
    <n v="15"/>
  </r>
  <r>
    <x v="2"/>
    <x v="9"/>
    <x v="6"/>
    <s v="2757"/>
    <x v="6"/>
    <s v="Classique"/>
    <n v="27"/>
    <x v="1"/>
    <s v="Master"/>
    <x v="0"/>
    <n v="2"/>
    <s v="MSE"/>
    <n v="9"/>
    <n v="13.5"/>
  </r>
  <r>
    <x v="3"/>
    <x v="0"/>
    <x v="0"/>
    <s v="0632"/>
    <x v="0"/>
    <s v="Classique"/>
    <n v="6"/>
    <x v="0"/>
    <s v="Licence"/>
    <x v="0"/>
    <n v="1"/>
    <s v="Sorbonne"/>
    <n v="18"/>
    <n v="27"/>
  </r>
  <r>
    <x v="3"/>
    <x v="0"/>
    <x v="0"/>
    <s v="0636"/>
    <x v="1"/>
    <s v="Classique"/>
    <n v="6"/>
    <x v="0"/>
    <s v="Licence"/>
    <x v="1"/>
    <n v="1"/>
    <s v="Sorbonne"/>
    <n v="36"/>
    <n v="36"/>
  </r>
  <r>
    <x v="3"/>
    <x v="8"/>
    <x v="0"/>
    <s v="0642"/>
    <x v="0"/>
    <s v="Classique"/>
    <n v="6"/>
    <x v="2"/>
    <s v="Master"/>
    <x v="0"/>
    <n v="2"/>
    <s v="Sorbonne"/>
    <n v="39"/>
    <n v="58.5"/>
  </r>
  <r>
    <x v="3"/>
    <x v="8"/>
    <x v="0"/>
    <s v="0642"/>
    <x v="0"/>
    <s v="Classique"/>
    <n v="6"/>
    <x v="2"/>
    <s v="Master"/>
    <x v="1"/>
    <n v="2"/>
    <s v="Sorbonne"/>
    <n v="36"/>
    <n v="36"/>
  </r>
  <r>
    <x v="3"/>
    <x v="10"/>
    <x v="7"/>
    <s v="2742"/>
    <x v="4"/>
    <s v="Classique"/>
    <n v="27"/>
    <x v="2"/>
    <s v="Master"/>
    <x v="0"/>
    <n v="2"/>
    <s v="PMF"/>
    <n v="15"/>
    <n v="22.5"/>
  </r>
  <r>
    <x v="3"/>
    <x v="10"/>
    <x v="7"/>
    <s v="2742"/>
    <x v="4"/>
    <s v="Classique"/>
    <n v="27"/>
    <x v="2"/>
    <s v="Master"/>
    <x v="1"/>
    <n v="2"/>
    <s v="PMF"/>
    <n v="15"/>
    <n v="15"/>
  </r>
  <r>
    <x v="3"/>
    <x v="11"/>
    <x v="7"/>
    <s v="274A"/>
    <x v="4"/>
    <s v="Apprentissage"/>
    <n v="27"/>
    <x v="2"/>
    <s v="Master"/>
    <x v="0"/>
    <n v="2"/>
    <s v="PMF"/>
    <n v="15"/>
    <n v="22.5"/>
  </r>
  <r>
    <x v="3"/>
    <x v="11"/>
    <x v="7"/>
    <s v="274A"/>
    <x v="4"/>
    <s v="Apprentissage"/>
    <n v="27"/>
    <x v="2"/>
    <s v="Master"/>
    <x v="1"/>
    <n v="2"/>
    <s v="PMF"/>
    <n v="15"/>
    <n v="15"/>
  </r>
  <r>
    <x v="3"/>
    <x v="9"/>
    <x v="6"/>
    <s v="2757"/>
    <x v="6"/>
    <s v="Classique"/>
    <n v="27"/>
    <x v="1"/>
    <s v="Master"/>
    <x v="0"/>
    <n v="2"/>
    <s v="MSE"/>
    <n v="9"/>
    <n v="13.5"/>
  </r>
  <r>
    <x v="3"/>
    <x v="12"/>
    <x v="8"/>
    <s v="2732"/>
    <x v="4"/>
    <s v="Classique"/>
    <n v="27"/>
    <x v="0"/>
    <s v="Licence"/>
    <x v="0"/>
    <n v="1"/>
    <s v="PMF"/>
    <n v="15"/>
    <n v="22.5"/>
  </r>
  <r>
    <x v="3"/>
    <x v="12"/>
    <x v="8"/>
    <s v="2732"/>
    <x v="4"/>
    <s v="Classique"/>
    <n v="27"/>
    <x v="0"/>
    <s v="Licence"/>
    <x v="1"/>
    <n v="1"/>
    <s v="PMF"/>
    <n v="15"/>
    <n v="15"/>
  </r>
  <r>
    <x v="4"/>
    <x v="0"/>
    <x v="0"/>
    <s v="0632"/>
    <x v="0"/>
    <s v="Classique"/>
    <n v="6"/>
    <x v="0"/>
    <s v="Licence"/>
    <x v="0"/>
    <n v="1"/>
    <s v="Sorbonne"/>
    <n v="18"/>
    <n v="27"/>
  </r>
  <r>
    <x v="4"/>
    <x v="0"/>
    <x v="0"/>
    <s v="0636"/>
    <x v="1"/>
    <s v="Classique"/>
    <n v="6"/>
    <x v="0"/>
    <s v="Licence"/>
    <x v="1"/>
    <n v="1"/>
    <s v="Sorbonne"/>
    <n v="36"/>
    <n v="36"/>
  </r>
  <r>
    <x v="4"/>
    <x v="8"/>
    <x v="0"/>
    <s v="0642"/>
    <x v="0"/>
    <s v="Classique"/>
    <n v="6"/>
    <x v="2"/>
    <s v="Master"/>
    <x v="0"/>
    <n v="2"/>
    <s v="Sorbonne"/>
    <n v="39"/>
    <n v="58.5"/>
  </r>
  <r>
    <x v="4"/>
    <x v="8"/>
    <x v="0"/>
    <s v="0642"/>
    <x v="0"/>
    <s v="Classique"/>
    <n v="6"/>
    <x v="2"/>
    <s v="Master"/>
    <x v="1"/>
    <n v="2"/>
    <s v="Sorbonne"/>
    <n v="36"/>
    <n v="36"/>
  </r>
  <r>
    <x v="4"/>
    <x v="10"/>
    <x v="7"/>
    <s v="2742"/>
    <x v="4"/>
    <s v="Classique"/>
    <n v="27"/>
    <x v="2"/>
    <s v="Master"/>
    <x v="0"/>
    <n v="2"/>
    <s v="PMF"/>
    <n v="15"/>
    <n v="22.5"/>
  </r>
  <r>
    <x v="4"/>
    <x v="10"/>
    <x v="7"/>
    <s v="2742"/>
    <x v="4"/>
    <s v="Classique"/>
    <n v="27"/>
    <x v="2"/>
    <s v="Master"/>
    <x v="1"/>
    <n v="2"/>
    <s v="PMF"/>
    <n v="15"/>
    <n v="15"/>
  </r>
  <r>
    <x v="4"/>
    <x v="11"/>
    <x v="7"/>
    <s v="274A"/>
    <x v="4"/>
    <s v="Apprentissage"/>
    <n v="27"/>
    <x v="2"/>
    <s v="Master"/>
    <x v="0"/>
    <n v="2"/>
    <s v="PMF"/>
    <n v="15"/>
    <n v="22.5"/>
  </r>
  <r>
    <x v="4"/>
    <x v="11"/>
    <x v="7"/>
    <s v="274A"/>
    <x v="4"/>
    <s v="Apprentissage"/>
    <n v="27"/>
    <x v="2"/>
    <s v="Master"/>
    <x v="1"/>
    <n v="2"/>
    <s v="PMF"/>
    <n v="15"/>
    <n v="15"/>
  </r>
  <r>
    <x v="4"/>
    <x v="9"/>
    <x v="6"/>
    <s v="2757"/>
    <x v="6"/>
    <s v="Classique"/>
    <n v="27"/>
    <x v="1"/>
    <s v="Master"/>
    <x v="0"/>
    <n v="2"/>
    <s v="MSE"/>
    <n v="9"/>
    <n v="13.5"/>
  </r>
  <r>
    <x v="4"/>
    <x v="12"/>
    <x v="8"/>
    <s v="2732"/>
    <x v="4"/>
    <s v="Classique"/>
    <n v="27"/>
    <x v="0"/>
    <s v="Licence"/>
    <x v="0"/>
    <n v="1"/>
    <s v="PMF"/>
    <n v="15"/>
    <n v="22.5"/>
  </r>
  <r>
    <x v="4"/>
    <x v="12"/>
    <x v="8"/>
    <s v="2732"/>
    <x v="4"/>
    <s v="Classique"/>
    <n v="27"/>
    <x v="0"/>
    <s v="Licence"/>
    <x v="1"/>
    <n v="1"/>
    <s v="PMF"/>
    <n v="15"/>
    <n v="15"/>
  </r>
  <r>
    <x v="5"/>
    <x v="0"/>
    <x v="0"/>
    <s v="0632"/>
    <x v="0"/>
    <s v="Classique"/>
    <n v="6"/>
    <x v="0"/>
    <s v="Licence"/>
    <x v="0"/>
    <n v="1"/>
    <s v="Sorbonne"/>
    <n v="18"/>
    <n v="27"/>
  </r>
  <r>
    <x v="5"/>
    <x v="0"/>
    <x v="0"/>
    <s v="0636"/>
    <x v="1"/>
    <s v="Classique"/>
    <n v="6"/>
    <x v="0"/>
    <s v="Licence"/>
    <x v="1"/>
    <n v="1"/>
    <s v="Sorbonne"/>
    <n v="33"/>
    <n v="33"/>
  </r>
  <r>
    <x v="5"/>
    <x v="8"/>
    <x v="0"/>
    <s v="0642"/>
    <x v="0"/>
    <s v="Classique"/>
    <n v="6"/>
    <x v="2"/>
    <s v="Master"/>
    <x v="0"/>
    <n v="2"/>
    <s v="Sorbonne"/>
    <n v="36"/>
    <n v="54"/>
  </r>
  <r>
    <x v="5"/>
    <x v="8"/>
    <x v="0"/>
    <s v="0642"/>
    <x v="0"/>
    <s v="Classique"/>
    <n v="6"/>
    <x v="2"/>
    <s v="Master"/>
    <x v="1"/>
    <n v="2"/>
    <s v="Sorbonne"/>
    <n v="16.5"/>
    <n v="16.5"/>
  </r>
  <r>
    <x v="5"/>
    <x v="10"/>
    <x v="7"/>
    <s v="2742"/>
    <x v="4"/>
    <s v="Classique"/>
    <n v="27"/>
    <x v="2"/>
    <s v="Master"/>
    <x v="0"/>
    <n v="2"/>
    <s v="PMF"/>
    <n v="15"/>
    <n v="22.5"/>
  </r>
  <r>
    <x v="5"/>
    <x v="10"/>
    <x v="7"/>
    <s v="2742"/>
    <x v="4"/>
    <s v="Classique"/>
    <n v="27"/>
    <x v="2"/>
    <s v="Master"/>
    <x v="1"/>
    <n v="2"/>
    <s v="PMF"/>
    <n v="15"/>
    <n v="15"/>
  </r>
  <r>
    <x v="5"/>
    <x v="11"/>
    <x v="7"/>
    <s v="274A"/>
    <x v="4"/>
    <s v="Apprentissage"/>
    <n v="27"/>
    <x v="2"/>
    <s v="Master"/>
    <x v="0"/>
    <n v="2"/>
    <s v="PMF"/>
    <n v="15"/>
    <n v="22.5"/>
  </r>
  <r>
    <x v="5"/>
    <x v="11"/>
    <x v="7"/>
    <s v="274A"/>
    <x v="4"/>
    <s v="Apprentissage"/>
    <n v="27"/>
    <x v="2"/>
    <s v="Master"/>
    <x v="1"/>
    <n v="2"/>
    <s v="PMF"/>
    <n v="15"/>
    <n v="15"/>
  </r>
  <r>
    <x v="5"/>
    <x v="9"/>
    <x v="6"/>
    <s v="2757"/>
    <x v="6"/>
    <s v="Classique"/>
    <n v="27"/>
    <x v="1"/>
    <s v="Master"/>
    <x v="0"/>
    <n v="2"/>
    <s v="MSE"/>
    <n v="9"/>
    <n v="13.5"/>
  </r>
  <r>
    <x v="5"/>
    <x v="12"/>
    <x v="8"/>
    <s v="2732"/>
    <x v="4"/>
    <s v="Classique"/>
    <n v="27"/>
    <x v="0"/>
    <s v="Licence"/>
    <x v="0"/>
    <n v="1"/>
    <s v="PMF"/>
    <n v="6"/>
    <n v="9"/>
  </r>
  <r>
    <x v="5"/>
    <x v="12"/>
    <x v="8"/>
    <s v="2732"/>
    <x v="4"/>
    <s v="Classique"/>
    <n v="27"/>
    <x v="0"/>
    <s v="Licence"/>
    <x v="1"/>
    <n v="1"/>
    <s v="PMF"/>
    <n v="9"/>
    <n v="9"/>
  </r>
  <r>
    <x v="6"/>
    <x v="0"/>
    <x v="0"/>
    <s v="0632"/>
    <x v="0"/>
    <s v="Classique"/>
    <n v="6"/>
    <x v="0"/>
    <s v="Licence"/>
    <x v="0"/>
    <n v="1"/>
    <s v="Sorbonne"/>
    <n v="18"/>
    <n v="27"/>
  </r>
  <r>
    <x v="6"/>
    <x v="0"/>
    <x v="0"/>
    <s v="0636"/>
    <x v="1"/>
    <s v="Classique"/>
    <n v="6"/>
    <x v="0"/>
    <s v="Licence"/>
    <x v="1"/>
    <n v="1"/>
    <s v="Sorbonne"/>
    <n v="33"/>
    <n v="33"/>
  </r>
  <r>
    <x v="6"/>
    <x v="8"/>
    <x v="0"/>
    <s v="0642"/>
    <x v="0"/>
    <s v="Classique"/>
    <n v="6"/>
    <x v="2"/>
    <s v="Master"/>
    <x v="0"/>
    <n v="2"/>
    <s v="Sorbonne"/>
    <n v="36"/>
    <n v="54"/>
  </r>
  <r>
    <x v="6"/>
    <x v="8"/>
    <x v="0"/>
    <s v="0642"/>
    <x v="0"/>
    <s v="Classique"/>
    <n v="6"/>
    <x v="2"/>
    <s v="Master"/>
    <x v="1"/>
    <n v="2"/>
    <s v="Sorbonne"/>
    <n v="33"/>
    <n v="33"/>
  </r>
  <r>
    <x v="6"/>
    <x v="10"/>
    <x v="7"/>
    <s v="2742"/>
    <x v="4"/>
    <s v="Classique"/>
    <n v="27"/>
    <x v="2"/>
    <s v="Master"/>
    <x v="0"/>
    <n v="2"/>
    <s v="PMF"/>
    <n v="7.5"/>
    <n v="11.25"/>
  </r>
  <r>
    <x v="6"/>
    <x v="10"/>
    <x v="7"/>
    <s v="2742"/>
    <x v="4"/>
    <s v="Classique"/>
    <n v="27"/>
    <x v="2"/>
    <s v="Master"/>
    <x v="1"/>
    <n v="2"/>
    <s v="PMF"/>
    <n v="7.5"/>
    <n v="7.5"/>
  </r>
  <r>
    <x v="6"/>
    <x v="11"/>
    <x v="7"/>
    <s v="274A"/>
    <x v="4"/>
    <s v="Apprentissage"/>
    <n v="27"/>
    <x v="2"/>
    <s v="Master"/>
    <x v="0"/>
    <n v="2"/>
    <s v="PMF"/>
    <n v="7.5"/>
    <n v="11.25"/>
  </r>
  <r>
    <x v="6"/>
    <x v="11"/>
    <x v="7"/>
    <s v="274A"/>
    <x v="4"/>
    <s v="Apprentissage"/>
    <n v="27"/>
    <x v="2"/>
    <s v="Master"/>
    <x v="1"/>
    <n v="2"/>
    <s v="PMF"/>
    <n v="7.5"/>
    <n v="7.5"/>
  </r>
  <r>
    <x v="6"/>
    <x v="9"/>
    <x v="6"/>
    <s v="2757"/>
    <x v="6"/>
    <s v="Classique"/>
    <n v="27"/>
    <x v="1"/>
    <s v="Master"/>
    <x v="0"/>
    <n v="2"/>
    <s v="MSE"/>
    <n v="9"/>
    <n v="13.5"/>
  </r>
  <r>
    <x v="6"/>
    <x v="13"/>
    <x v="9"/>
    <s v="2732"/>
    <x v="4"/>
    <s v="Classique"/>
    <n v="27"/>
    <x v="0"/>
    <s v="Licence"/>
    <x v="0"/>
    <n v="1"/>
    <s v="PMF"/>
    <n v="6"/>
    <n v="9"/>
  </r>
  <r>
    <x v="6"/>
    <x v="13"/>
    <x v="9"/>
    <s v="2732"/>
    <x v="4"/>
    <s v="Classique"/>
    <n v="27"/>
    <x v="0"/>
    <s v="Licence"/>
    <x v="1"/>
    <n v="1"/>
    <s v="PMF"/>
    <n v="9"/>
    <n v="9"/>
  </r>
  <r>
    <x v="6"/>
    <x v="14"/>
    <x v="10"/>
    <s v="2732"/>
    <x v="4"/>
    <s v="Classique"/>
    <n v="27"/>
    <x v="0"/>
    <s v="Licence"/>
    <x v="0"/>
    <n v="2"/>
    <s v="PMF"/>
    <n v="6"/>
    <n v="9"/>
  </r>
  <r>
    <x v="6"/>
    <x v="14"/>
    <x v="10"/>
    <s v="2732"/>
    <x v="4"/>
    <s v="Classique"/>
    <n v="27"/>
    <x v="0"/>
    <s v="Licence"/>
    <x v="1"/>
    <n v="2"/>
    <s v="PMF"/>
    <n v="15"/>
    <n v="15"/>
  </r>
  <r>
    <x v="6"/>
    <x v="15"/>
    <x v="11"/>
    <s v="2732"/>
    <x v="4"/>
    <s v="Classique"/>
    <n v="27"/>
    <x v="0"/>
    <s v="Licence"/>
    <x v="1"/>
    <n v="1"/>
    <s v="PMF"/>
    <n v="5"/>
    <n v="5"/>
  </r>
  <r>
    <x v="6"/>
    <x v="16"/>
    <x v="11"/>
    <s v="2733"/>
    <x v="4"/>
    <s v="Apprentissage"/>
    <n v="27"/>
    <x v="0"/>
    <s v="Licence"/>
    <x v="1"/>
    <n v="1"/>
    <s v="PMF"/>
    <n v="4"/>
    <n v="4"/>
  </r>
  <r>
    <x v="7"/>
    <x v="0"/>
    <x v="0"/>
    <s v="0632"/>
    <x v="0"/>
    <s v="Classique"/>
    <n v="6"/>
    <x v="0"/>
    <s v="Licence"/>
    <x v="0"/>
    <n v="1"/>
    <s v="Sorbonne"/>
    <n v="18"/>
    <n v="27"/>
  </r>
  <r>
    <x v="7"/>
    <x v="0"/>
    <x v="0"/>
    <s v="0636"/>
    <x v="1"/>
    <s v="Classique"/>
    <n v="6"/>
    <x v="0"/>
    <s v="Licence"/>
    <x v="1"/>
    <n v="1"/>
    <s v="Sorbonne"/>
    <n v="33"/>
    <n v="33"/>
  </r>
  <r>
    <x v="7"/>
    <x v="8"/>
    <x v="0"/>
    <s v="0642"/>
    <x v="0"/>
    <s v="Classique"/>
    <n v="6"/>
    <x v="2"/>
    <s v="Master"/>
    <x v="0"/>
    <n v="2"/>
    <s v="Sorbonne"/>
    <n v="36"/>
    <n v="54"/>
  </r>
  <r>
    <x v="7"/>
    <x v="8"/>
    <x v="0"/>
    <s v="0642"/>
    <x v="0"/>
    <s v="Classique"/>
    <n v="6"/>
    <x v="2"/>
    <s v="Master"/>
    <x v="1"/>
    <n v="2"/>
    <s v="Sorbonne"/>
    <n v="33"/>
    <n v="33"/>
  </r>
  <r>
    <x v="7"/>
    <x v="10"/>
    <x v="7"/>
    <s v="2742"/>
    <x v="4"/>
    <s v="Classique"/>
    <n v="27"/>
    <x v="2"/>
    <s v="Master"/>
    <x v="0"/>
    <n v="2"/>
    <s v="PMF"/>
    <n v="7.5"/>
    <n v="11.25"/>
  </r>
  <r>
    <x v="7"/>
    <x v="10"/>
    <x v="7"/>
    <s v="2742"/>
    <x v="4"/>
    <s v="Classique"/>
    <n v="27"/>
    <x v="2"/>
    <s v="Master"/>
    <x v="1"/>
    <n v="2"/>
    <s v="PMF"/>
    <n v="7.5"/>
    <n v="7.5"/>
  </r>
  <r>
    <x v="7"/>
    <x v="11"/>
    <x v="7"/>
    <s v="274A"/>
    <x v="4"/>
    <s v="Apprentissage"/>
    <n v="27"/>
    <x v="2"/>
    <s v="Master"/>
    <x v="0"/>
    <n v="2"/>
    <s v="PMF"/>
    <n v="7.5"/>
    <n v="11.25"/>
  </r>
  <r>
    <x v="7"/>
    <x v="11"/>
    <x v="7"/>
    <s v="274A"/>
    <x v="4"/>
    <s v="Apprentissage"/>
    <n v="27"/>
    <x v="2"/>
    <s v="Master"/>
    <x v="1"/>
    <n v="2"/>
    <s v="PMF"/>
    <n v="7.5"/>
    <n v="7.5"/>
  </r>
  <r>
    <x v="7"/>
    <x v="9"/>
    <x v="6"/>
    <s v="2757"/>
    <x v="6"/>
    <s v="Classique"/>
    <n v="27"/>
    <x v="1"/>
    <s v="Master"/>
    <x v="0"/>
    <n v="2"/>
    <s v="MSE"/>
    <n v="9"/>
    <n v="13.5"/>
  </r>
  <r>
    <x v="7"/>
    <x v="13"/>
    <x v="9"/>
    <s v="2732"/>
    <x v="4"/>
    <s v="Classique"/>
    <n v="27"/>
    <x v="0"/>
    <s v="Licence"/>
    <x v="0"/>
    <n v="1"/>
    <s v="PMF"/>
    <n v="15"/>
    <n v="22.5"/>
  </r>
  <r>
    <x v="7"/>
    <x v="13"/>
    <x v="9"/>
    <s v="2732"/>
    <x v="4"/>
    <s v="Classique"/>
    <n v="27"/>
    <x v="0"/>
    <s v="Licence"/>
    <x v="1"/>
    <n v="1"/>
    <s v="PMF"/>
    <n v="15"/>
    <n v="15"/>
  </r>
  <r>
    <x v="7"/>
    <x v="14"/>
    <x v="10"/>
    <s v="2732"/>
    <x v="4"/>
    <s v="Classique"/>
    <n v="27"/>
    <x v="0"/>
    <s v="Licence"/>
    <x v="0"/>
    <n v="2"/>
    <s v="PMF"/>
    <n v="15"/>
    <n v="22.5"/>
  </r>
  <r>
    <x v="7"/>
    <x v="14"/>
    <x v="10"/>
    <s v="2732"/>
    <x v="4"/>
    <s v="Classique"/>
    <n v="27"/>
    <x v="0"/>
    <s v="Licence"/>
    <x v="1"/>
    <n v="2"/>
    <s v="PMF"/>
    <n v="15"/>
    <n v="15"/>
  </r>
  <r>
    <x v="8"/>
    <x v="17"/>
    <x v="0"/>
    <s v="L3F301"/>
    <x v="0"/>
    <s v="Classique"/>
    <n v="6"/>
    <x v="0"/>
    <s v="Licence"/>
    <x v="0"/>
    <n v="1"/>
    <s v="Sorbonne"/>
    <n v="18"/>
    <n v="27"/>
  </r>
  <r>
    <x v="8"/>
    <x v="17"/>
    <x v="0"/>
    <s v="L3F305"/>
    <x v="1"/>
    <s v="Classique"/>
    <n v="6"/>
    <x v="0"/>
    <s v="Licence"/>
    <x v="1"/>
    <n v="1"/>
    <s v="Sorbonne"/>
    <n v="33"/>
    <n v="33"/>
  </r>
  <r>
    <x v="8"/>
    <x v="18"/>
    <x v="12"/>
    <s v="M1F402 "/>
    <x v="0"/>
    <s v="Classique"/>
    <n v="6"/>
    <x v="2"/>
    <s v="Master"/>
    <x v="0"/>
    <n v="2"/>
    <s v="Sorbonne"/>
    <n v="33"/>
    <n v="49.5"/>
  </r>
  <r>
    <x v="8"/>
    <x v="18"/>
    <x v="12"/>
    <s v="M1F408"/>
    <x v="0"/>
    <s v="Classique"/>
    <n v="6"/>
    <x v="2"/>
    <s v="Master"/>
    <x v="1"/>
    <n v="2"/>
    <s v="Sorbonne"/>
    <n v="16.5"/>
    <n v="16.5"/>
  </r>
  <r>
    <x v="8"/>
    <x v="18"/>
    <x v="12"/>
    <s v="M1F409"/>
    <x v="0"/>
    <s v="Classique"/>
    <n v="6"/>
    <x v="2"/>
    <s v="Master"/>
    <x v="1"/>
    <n v="2"/>
    <s v="Sorbonne"/>
    <n v="16.5"/>
    <n v="16.5"/>
  </r>
  <r>
    <x v="8"/>
    <x v="19"/>
    <x v="13"/>
    <s v="M1X403"/>
    <x v="4"/>
    <s v="Classique"/>
    <n v="27"/>
    <x v="2"/>
    <s v="Master"/>
    <x v="0"/>
    <n v="2"/>
    <s v="PMF"/>
    <n v="3"/>
    <n v="4.5"/>
  </r>
  <r>
    <x v="8"/>
    <x v="19"/>
    <x v="13"/>
    <s v="M1X403"/>
    <x v="4"/>
    <s v="Classique"/>
    <n v="27"/>
    <x v="2"/>
    <s v="Master"/>
    <x v="1"/>
    <n v="2"/>
    <s v="PMF"/>
    <n v="3"/>
    <n v="3"/>
  </r>
  <r>
    <x v="8"/>
    <x v="20"/>
    <x v="13"/>
    <s v="M1X405"/>
    <x v="4"/>
    <s v="Apprentissage"/>
    <n v="27"/>
    <x v="2"/>
    <s v="Master"/>
    <x v="0"/>
    <n v="2"/>
    <s v="PMF"/>
    <n v="3"/>
    <n v="4.5"/>
  </r>
  <r>
    <x v="8"/>
    <x v="20"/>
    <x v="13"/>
    <s v="M1X405"/>
    <x v="4"/>
    <s v="Apprentissage"/>
    <n v="27"/>
    <x v="2"/>
    <s v="Master"/>
    <x v="1"/>
    <n v="2"/>
    <s v="PMF"/>
    <n v="3"/>
    <n v="3"/>
  </r>
  <r>
    <x v="8"/>
    <x v="21"/>
    <x v="9"/>
    <s v="L3X305"/>
    <x v="4"/>
    <s v="Classique"/>
    <n v="27"/>
    <x v="0"/>
    <s v="Licence"/>
    <x v="0"/>
    <n v="2"/>
    <s v="PMF"/>
    <n v="15"/>
    <n v="22.5"/>
  </r>
  <r>
    <x v="8"/>
    <x v="21"/>
    <x v="9"/>
    <s v="L3X305"/>
    <x v="4"/>
    <s v="Classique"/>
    <n v="27"/>
    <x v="0"/>
    <s v="Licence"/>
    <x v="1"/>
    <n v="2"/>
    <s v="PMF"/>
    <n v="15"/>
    <n v="15"/>
  </r>
  <r>
    <x v="8"/>
    <x v="22"/>
    <x v="9"/>
    <s v="L3X306"/>
    <x v="4"/>
    <s v="Apprentissage"/>
    <n v="27"/>
    <x v="0"/>
    <s v="Licence"/>
    <x v="0"/>
    <n v="2"/>
    <s v="PMF"/>
    <n v="15"/>
    <n v="22.5"/>
  </r>
  <r>
    <x v="8"/>
    <x v="22"/>
    <x v="9"/>
    <s v="L3X306"/>
    <x v="4"/>
    <s v="Apprentissage"/>
    <n v="27"/>
    <x v="0"/>
    <s v="Licence"/>
    <x v="1"/>
    <n v="2"/>
    <s v="PMF"/>
    <n v="15"/>
    <n v="15"/>
  </r>
  <r>
    <x v="8"/>
    <x v="23"/>
    <x v="14"/>
    <s v="MIX504"/>
    <x v="4"/>
    <s v="Apprentissage"/>
    <n v="27"/>
    <x v="1"/>
    <s v="Master"/>
    <x v="0"/>
    <n v="1"/>
    <s v="PMF"/>
    <n v="12"/>
    <n v="18"/>
  </r>
  <r>
    <x v="8"/>
    <x v="24"/>
    <x v="14"/>
    <s v="MIX507"/>
    <x v="4"/>
    <s v="Apprentissage"/>
    <n v="27"/>
    <x v="1"/>
    <s v="Master"/>
    <x v="0"/>
    <n v="1"/>
    <s v="PMF"/>
    <n v="12"/>
    <n v="18"/>
  </r>
  <r>
    <x v="9"/>
    <x v="17"/>
    <x v="0"/>
    <s v="L3F301"/>
    <x v="0"/>
    <s v="Classique"/>
    <n v="6"/>
    <x v="0"/>
    <s v="Licence"/>
    <x v="0"/>
    <n v="1"/>
    <s v="Sorbonne"/>
    <n v="18"/>
    <n v="27"/>
  </r>
  <r>
    <x v="9"/>
    <x v="17"/>
    <x v="0"/>
    <s v="L3F305"/>
    <x v="1"/>
    <s v="Classique"/>
    <n v="6"/>
    <x v="0"/>
    <s v="Licence"/>
    <x v="1"/>
    <n v="1"/>
    <s v="Sorbonne"/>
    <n v="33"/>
    <n v="33"/>
  </r>
  <r>
    <x v="9"/>
    <x v="18"/>
    <x v="12"/>
    <s v="M1F410"/>
    <x v="7"/>
    <s v="Classique"/>
    <n v="6"/>
    <x v="2"/>
    <s v="Master"/>
    <x v="0"/>
    <n v="2"/>
    <s v="Sorbonne"/>
    <n v="33"/>
    <n v="49.5"/>
  </r>
  <r>
    <x v="9"/>
    <x v="18"/>
    <x v="12"/>
    <s v="M1F40N"/>
    <x v="8"/>
    <s v="Classique"/>
    <n v="6"/>
    <x v="2"/>
    <s v="Master"/>
    <x v="1"/>
    <n v="2"/>
    <s v="Sorbonne"/>
    <n v="16.5"/>
    <n v="16.5"/>
  </r>
  <r>
    <x v="9"/>
    <x v="18"/>
    <x v="12"/>
    <s v="M1F40H"/>
    <x v="9"/>
    <s v="Classique"/>
    <n v="6"/>
    <x v="2"/>
    <s v="Master"/>
    <x v="1"/>
    <n v="2"/>
    <s v="Sorbonne"/>
    <n v="33"/>
    <n v="33"/>
  </r>
  <r>
    <x v="9"/>
    <x v="18"/>
    <x v="12"/>
    <s v="M1F410"/>
    <x v="7"/>
    <s v="Classique"/>
    <n v="6"/>
    <x v="2"/>
    <s v="Master"/>
    <x v="1"/>
    <n v="2"/>
    <s v="Sorbonne"/>
    <n v="12"/>
    <n v="12"/>
  </r>
  <r>
    <x v="9"/>
    <x v="23"/>
    <x v="14"/>
    <s v="MIX504"/>
    <x v="4"/>
    <s v="Apprentissage"/>
    <n v="27"/>
    <x v="1"/>
    <s v="Master"/>
    <x v="0"/>
    <n v="1"/>
    <s v="PMF"/>
    <n v="12"/>
    <n v="18"/>
  </r>
  <r>
    <x v="9"/>
    <x v="24"/>
    <x v="14"/>
    <s v="MIX507"/>
    <x v="4"/>
    <s v="Apprentissage"/>
    <n v="27"/>
    <x v="1"/>
    <s v="Master"/>
    <x v="0"/>
    <n v="1"/>
    <s v="PMF"/>
    <n v="12"/>
    <n v="18"/>
  </r>
  <r>
    <x v="10"/>
    <x v="17"/>
    <x v="0"/>
    <s v="L3F301"/>
    <x v="0"/>
    <s v="Classique"/>
    <n v="6"/>
    <x v="0"/>
    <s v="Licence"/>
    <x v="0"/>
    <n v="1"/>
    <s v="Sorbonne"/>
    <n v="18"/>
    <n v="27"/>
  </r>
  <r>
    <x v="10"/>
    <x v="17"/>
    <x v="0"/>
    <s v="L3F305"/>
    <x v="1"/>
    <s v="Classique"/>
    <n v="6"/>
    <x v="0"/>
    <s v="Licence"/>
    <x v="1"/>
    <n v="1"/>
    <s v="Sorbonne"/>
    <n v="33"/>
    <n v="33"/>
  </r>
  <r>
    <x v="10"/>
    <x v="25"/>
    <x v="12"/>
    <s v="M1F410"/>
    <x v="7"/>
    <s v="Classique"/>
    <n v="6"/>
    <x v="2"/>
    <s v="Master"/>
    <x v="0"/>
    <n v="2"/>
    <s v="Sorbonne"/>
    <n v="33"/>
    <n v="49.5"/>
  </r>
  <r>
    <x v="10"/>
    <x v="18"/>
    <x v="12"/>
    <s v="M1F40N"/>
    <x v="8"/>
    <s v="Classique"/>
    <n v="6"/>
    <x v="2"/>
    <s v="Master"/>
    <x v="1"/>
    <n v="2"/>
    <s v="Sorbonne"/>
    <n v="16.5"/>
    <n v="16.5"/>
  </r>
  <r>
    <x v="10"/>
    <x v="18"/>
    <x v="12"/>
    <s v="M1F40H"/>
    <x v="9"/>
    <s v="Classique"/>
    <n v="6"/>
    <x v="2"/>
    <s v="Master"/>
    <x v="1"/>
    <n v="2"/>
    <s v="Sorbonne"/>
    <n v="33"/>
    <n v="33"/>
  </r>
  <r>
    <x v="10"/>
    <x v="18"/>
    <x v="12"/>
    <s v="M1F410"/>
    <x v="7"/>
    <s v="Classique"/>
    <n v="6"/>
    <x v="2"/>
    <s v="Master"/>
    <x v="1"/>
    <n v="2"/>
    <s v="Sorbonne"/>
    <n v="31.5"/>
    <n v="31.5"/>
  </r>
  <r>
    <x v="10"/>
    <x v="23"/>
    <x v="14"/>
    <s v="MIX504"/>
    <x v="4"/>
    <s v="Apprentissage"/>
    <n v="27"/>
    <x v="1"/>
    <s v="Master"/>
    <x v="0"/>
    <n v="1"/>
    <s v="PMF"/>
    <n v="3"/>
    <n v="4.5"/>
  </r>
  <r>
    <x v="10"/>
    <x v="24"/>
    <x v="14"/>
    <s v="MIX507"/>
    <x v="4"/>
    <s v="Apprentissage"/>
    <n v="27"/>
    <x v="1"/>
    <s v="Master"/>
    <x v="0"/>
    <n v="1"/>
    <s v="PMF"/>
    <n v="6"/>
    <n v="9"/>
  </r>
  <r>
    <x v="10"/>
    <x v="26"/>
    <x v="12"/>
    <s v="M1F416"/>
    <x v="10"/>
    <s v="Apprentissage"/>
    <n v="6"/>
    <x v="2"/>
    <s v="Master"/>
    <x v="0"/>
    <n v="2"/>
    <s v="Broca"/>
    <n v="34"/>
    <n v="51"/>
  </r>
  <r>
    <x v="10"/>
    <x v="26"/>
    <x v="12"/>
    <s v="M1F416"/>
    <x v="10"/>
    <s v="Apprentissage"/>
    <n v="6"/>
    <x v="2"/>
    <s v="Master"/>
    <x v="0"/>
    <n v="2"/>
    <s v="Broca"/>
    <n v="32"/>
    <n v="48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6">
  <r>
    <n v="2008"/>
    <s v="0630205"/>
    <s v="Informatique"/>
    <s v="0632"/>
    <s v="Gestion"/>
    <x v="0"/>
    <x v="0"/>
    <x v="0"/>
    <s v="Licence"/>
    <s v="CM"/>
    <n v="1"/>
    <s v="Sorbonne"/>
    <n v="18"/>
    <n v="27"/>
  </r>
  <r>
    <n v="2008"/>
    <s v="0630205"/>
    <s v="Informatique"/>
    <s v="0636"/>
    <s v="Gestion Finances"/>
    <x v="0"/>
    <x v="0"/>
    <x v="0"/>
    <s v="Licence"/>
    <s v="TD"/>
    <n v="1"/>
    <s v="Sorbonne"/>
    <n v="36"/>
    <n v="36"/>
  </r>
  <r>
    <n v="2008"/>
    <s v="0634005"/>
    <s v="Informatique"/>
    <s v="0632"/>
    <s v="Gestion EGE"/>
    <x v="0"/>
    <x v="0"/>
    <x v="0"/>
    <s v="Licence"/>
    <s v="TD"/>
    <n v="1"/>
    <s v="Sorbonne"/>
    <n v="36"/>
    <n v="36"/>
  </r>
  <r>
    <n v="2008"/>
    <s v="MP2SGM6"/>
    <s v="Management des SI"/>
    <s v="0696"/>
    <s v="CCA"/>
    <x v="0"/>
    <x v="0"/>
    <x v="1"/>
    <s v="Master"/>
    <s v="CM"/>
    <n v="2"/>
    <s v="17 Tolbiac"/>
    <n v="2"/>
    <n v="3"/>
  </r>
  <r>
    <n v="2008"/>
    <s v="27420607"/>
    <s v="Technologies coopératives"/>
    <s v="2742"/>
    <s v="MIAGE"/>
    <x v="0"/>
    <x v="1"/>
    <x v="2"/>
    <s v="Master"/>
    <s v="CM"/>
    <n v="2"/>
    <s v="PMF"/>
    <n v="15"/>
    <n v="22.5"/>
  </r>
  <r>
    <n v="2008"/>
    <s v="27420607"/>
    <s v="Technologies coopératives"/>
    <s v="2742"/>
    <s v="MIAGE"/>
    <x v="0"/>
    <x v="1"/>
    <x v="2"/>
    <s v="Master"/>
    <s v="TD"/>
    <n v="2"/>
    <s v="PMF"/>
    <n v="15"/>
    <n v="15"/>
  </r>
  <r>
    <n v="2008"/>
    <s v="274A0405"/>
    <s v="Technologies coopératives"/>
    <s v="274A"/>
    <s v="MIAGE"/>
    <x v="1"/>
    <x v="1"/>
    <x v="2"/>
    <s v="Master"/>
    <s v="CM"/>
    <n v="2"/>
    <s v="PMF"/>
    <n v="15"/>
    <n v="22.5"/>
  </r>
  <r>
    <n v="2008"/>
    <s v="274A0405"/>
    <s v="Technologies coopératives"/>
    <s v="274A"/>
    <s v="MIAGE"/>
    <x v="1"/>
    <x v="1"/>
    <x v="2"/>
    <s v="Master"/>
    <s v="TD"/>
    <n v="2"/>
    <s v="PMF"/>
    <n v="15"/>
    <n v="15"/>
  </r>
  <r>
    <n v="2008"/>
    <s v="27332105"/>
    <s v="Développement d’interfaces Homme-Machine"/>
    <s v="2733"/>
    <s v="MIAGE"/>
    <x v="1"/>
    <x v="1"/>
    <x v="0"/>
    <s v="Licence"/>
    <s v="CM"/>
    <n v="1"/>
    <s v="PMF"/>
    <n v="15"/>
    <n v="22.5"/>
  </r>
  <r>
    <n v="2008"/>
    <s v="27332105"/>
    <s v="Développement d’interfaces Homme-Machine"/>
    <s v="2733"/>
    <s v="MIAGE"/>
    <x v="1"/>
    <x v="1"/>
    <x v="0"/>
    <s v="Licence"/>
    <s v="TD"/>
    <n v="1"/>
    <s v="PMF"/>
    <n v="15"/>
    <n v="15"/>
  </r>
  <r>
    <n v="2008"/>
    <s v="2710905"/>
    <s v="Informatique S1"/>
    <s v="2711"/>
    <s v="MASS"/>
    <x v="0"/>
    <x v="1"/>
    <x v="3"/>
    <s v="Licence"/>
    <s v="CM"/>
    <n v="1"/>
    <s v="PMF"/>
    <n v="11"/>
    <n v="16.5"/>
  </r>
  <r>
    <n v="2008"/>
    <s v="2710905"/>
    <s v="Informatique S1"/>
    <s v="2711"/>
    <s v="MASS"/>
    <x v="0"/>
    <x v="1"/>
    <x v="3"/>
    <s v="Licence"/>
    <s v="TD"/>
    <n v="1"/>
    <s v="PMF"/>
    <n v="24"/>
    <n v="24"/>
  </r>
  <r>
    <n v="2008"/>
    <s v="2711205"/>
    <s v="Informatique S2"/>
    <s v="2711"/>
    <s v="MASS"/>
    <x v="0"/>
    <x v="1"/>
    <x v="3"/>
    <s v="Licence"/>
    <s v="TD"/>
    <n v="2"/>
    <s v="PMF"/>
    <n v="24"/>
    <n v="24"/>
  </r>
  <r>
    <n v="2009"/>
    <s v="0630205"/>
    <s v="Informatique"/>
    <s v="0632"/>
    <s v="Gestion"/>
    <x v="0"/>
    <x v="0"/>
    <x v="0"/>
    <s v="Licence"/>
    <s v="CM"/>
    <n v="1"/>
    <s v="Sorbonne"/>
    <n v="18"/>
    <n v="27"/>
  </r>
  <r>
    <n v="2009"/>
    <s v="0630205"/>
    <s v="Informatique"/>
    <s v="0636"/>
    <s v="Gestion Finances"/>
    <x v="0"/>
    <x v="0"/>
    <x v="0"/>
    <s v="Licence"/>
    <s v="TD"/>
    <n v="1"/>
    <s v="Sorbonne"/>
    <n v="36"/>
    <n v="36"/>
  </r>
  <r>
    <n v="2009"/>
    <s v="27420607"/>
    <s v="Technologies coopératives"/>
    <s v="2742"/>
    <s v="MIAGE"/>
    <x v="0"/>
    <x v="1"/>
    <x v="2"/>
    <s v="Master"/>
    <s v="CM"/>
    <n v="2"/>
    <s v="PMF"/>
    <n v="15"/>
    <n v="22.5"/>
  </r>
  <r>
    <n v="2009"/>
    <s v="27420607"/>
    <s v="Technologies coopératives"/>
    <s v="2742"/>
    <s v="MIAGE"/>
    <x v="0"/>
    <x v="1"/>
    <x v="2"/>
    <s v="Master"/>
    <s v="TD"/>
    <n v="2"/>
    <s v="PMF"/>
    <n v="15"/>
    <n v="15"/>
  </r>
  <r>
    <n v="2009"/>
    <s v="274A0405"/>
    <s v="Technologies coopératives"/>
    <s v="274A"/>
    <s v="MIAGE"/>
    <x v="1"/>
    <x v="1"/>
    <x v="2"/>
    <s v="Master"/>
    <s v="CM"/>
    <n v="2"/>
    <s v="PMF"/>
    <n v="15"/>
    <n v="22.5"/>
  </r>
  <r>
    <n v="2009"/>
    <s v="274A0405"/>
    <s v="Technologies coopératives"/>
    <s v="274A"/>
    <s v="MIAGE"/>
    <x v="1"/>
    <x v="1"/>
    <x v="2"/>
    <s v="Master"/>
    <s v="TD"/>
    <n v="2"/>
    <s v="PMF"/>
    <n v="15"/>
    <n v="15"/>
  </r>
  <r>
    <n v="2009"/>
    <s v="0643505"/>
    <s v="Informatique"/>
    <s v="0642"/>
    <s v="Gestion"/>
    <x v="0"/>
    <x v="0"/>
    <x v="2"/>
    <s v="Master"/>
    <s v="CM"/>
    <n v="2"/>
    <s v="Sorbonne"/>
    <n v="24"/>
    <n v="36"/>
  </r>
  <r>
    <n v="2009"/>
    <s v="0643505"/>
    <s v="Informatique"/>
    <s v="0642"/>
    <s v="Gestion"/>
    <x v="0"/>
    <x v="0"/>
    <x v="2"/>
    <s v="Master"/>
    <s v="TD"/>
    <n v="2"/>
    <s v="Sorbonne"/>
    <n v="36"/>
    <n v="36"/>
  </r>
  <r>
    <n v="2009"/>
    <s v="27570205"/>
    <s v="Ingénierie des systèmes à base de services"/>
    <s v="2757"/>
    <s v="SID"/>
    <x v="0"/>
    <x v="1"/>
    <x v="1"/>
    <s v="Master"/>
    <s v="CM"/>
    <n v="2"/>
    <s v="MSE"/>
    <n v="11"/>
    <n v="16.5"/>
  </r>
  <r>
    <n v="2010"/>
    <s v="0630205"/>
    <s v="Informatique"/>
    <s v="0632"/>
    <s v="Gestion"/>
    <x v="0"/>
    <x v="0"/>
    <x v="0"/>
    <s v="Licence"/>
    <s v="CM"/>
    <n v="1"/>
    <s v="Sorbonne"/>
    <n v="18"/>
    <n v="27"/>
  </r>
  <r>
    <n v="2010"/>
    <s v="0630205"/>
    <s v="Informatique"/>
    <s v="0636"/>
    <s v="Gestion Finances"/>
    <x v="0"/>
    <x v="0"/>
    <x v="0"/>
    <s v="Licence"/>
    <s v="TD"/>
    <n v="1"/>
    <s v="Sorbonne"/>
    <n v="36"/>
    <n v="36"/>
  </r>
  <r>
    <n v="2010"/>
    <s v="0643505"/>
    <s v="Informatique"/>
    <s v="0642"/>
    <s v="Gestion"/>
    <x v="0"/>
    <x v="0"/>
    <x v="2"/>
    <s v="Master"/>
    <s v="CM"/>
    <n v="2"/>
    <s v="Sorbonne"/>
    <n v="24"/>
    <n v="36"/>
  </r>
  <r>
    <n v="2010"/>
    <s v="0643505"/>
    <s v="Informatique"/>
    <s v="0642"/>
    <s v="Gestion"/>
    <x v="0"/>
    <x v="0"/>
    <x v="2"/>
    <s v="Master"/>
    <s v="TD"/>
    <n v="2"/>
    <s v="Sorbonne"/>
    <n v="36"/>
    <n v="36"/>
  </r>
  <r>
    <n v="2010"/>
    <s v="27420210"/>
    <s v="Coopération et ubiquité"/>
    <s v="2742"/>
    <s v="MIAGE"/>
    <x v="0"/>
    <x v="1"/>
    <x v="2"/>
    <s v="Master"/>
    <s v="CM"/>
    <n v="2"/>
    <s v="PMF"/>
    <n v="15"/>
    <n v="22.5"/>
  </r>
  <r>
    <n v="2010"/>
    <s v="27420210"/>
    <s v="Coopération et ubiquité"/>
    <s v="2742"/>
    <s v="MIAGE"/>
    <x v="0"/>
    <x v="1"/>
    <x v="2"/>
    <s v="Master"/>
    <s v="TD"/>
    <n v="2"/>
    <s v="PMF"/>
    <n v="15"/>
    <n v="15"/>
  </r>
  <r>
    <n v="2010"/>
    <s v="274A0210"/>
    <s v="Coopération et ubiquité"/>
    <s v="274A"/>
    <s v="MIAGE"/>
    <x v="1"/>
    <x v="1"/>
    <x v="2"/>
    <s v="Master"/>
    <s v="CM"/>
    <n v="2"/>
    <s v="PMF"/>
    <n v="15"/>
    <n v="22.5"/>
  </r>
  <r>
    <n v="2010"/>
    <s v="274A0210"/>
    <s v="Coopération et ubiquité"/>
    <s v="274A"/>
    <s v="MIAGE"/>
    <x v="1"/>
    <x v="1"/>
    <x v="2"/>
    <s v="Master"/>
    <s v="TD"/>
    <n v="2"/>
    <s v="PMF"/>
    <n v="15"/>
    <n v="15"/>
  </r>
  <r>
    <n v="2010"/>
    <s v="27570205"/>
    <s v="Ingénierie des systèmes à base de services"/>
    <s v="2757"/>
    <s v="SID"/>
    <x v="0"/>
    <x v="1"/>
    <x v="1"/>
    <s v="Master"/>
    <s v="CM"/>
    <n v="2"/>
    <s v="MSE"/>
    <n v="9"/>
    <n v="13.5"/>
  </r>
  <r>
    <n v="2011"/>
    <s v="0630205"/>
    <s v="Informatique"/>
    <s v="0632"/>
    <s v="Gestion"/>
    <x v="0"/>
    <x v="0"/>
    <x v="0"/>
    <s v="Licence"/>
    <s v="CM"/>
    <n v="1"/>
    <s v="Sorbonne"/>
    <n v="18"/>
    <n v="27"/>
  </r>
  <r>
    <n v="2011"/>
    <s v="0630205"/>
    <s v="Informatique"/>
    <s v="0636"/>
    <s v="Gestion Finances"/>
    <x v="0"/>
    <x v="0"/>
    <x v="0"/>
    <s v="Licence"/>
    <s v="TD"/>
    <n v="1"/>
    <s v="Sorbonne"/>
    <n v="36"/>
    <n v="36"/>
  </r>
  <r>
    <n v="2011"/>
    <s v="0643505"/>
    <s v="Informatique"/>
    <s v="0642"/>
    <s v="Gestion"/>
    <x v="0"/>
    <x v="0"/>
    <x v="2"/>
    <s v="Master"/>
    <s v="CM"/>
    <n v="2"/>
    <s v="Sorbonne"/>
    <n v="39"/>
    <n v="58.5"/>
  </r>
  <r>
    <n v="2011"/>
    <s v="0643505"/>
    <s v="Informatique"/>
    <s v="0642"/>
    <s v="Gestion"/>
    <x v="0"/>
    <x v="0"/>
    <x v="2"/>
    <s v="Master"/>
    <s v="TD"/>
    <n v="2"/>
    <s v="Sorbonne"/>
    <n v="36"/>
    <n v="36"/>
  </r>
  <r>
    <n v="2011"/>
    <s v="27420210"/>
    <s v="Coopération et ubiquité"/>
    <s v="2742"/>
    <s v="MIAGE"/>
    <x v="0"/>
    <x v="1"/>
    <x v="2"/>
    <s v="Master"/>
    <s v="CM"/>
    <n v="2"/>
    <s v="PMF"/>
    <n v="15"/>
    <n v="22.5"/>
  </r>
  <r>
    <n v="2011"/>
    <s v="27420210"/>
    <s v="Coopération et ubiquité"/>
    <s v="2742"/>
    <s v="MIAGE"/>
    <x v="0"/>
    <x v="1"/>
    <x v="2"/>
    <s v="Master"/>
    <s v="TD"/>
    <n v="2"/>
    <s v="PMF"/>
    <n v="15"/>
    <n v="15"/>
  </r>
  <r>
    <n v="2011"/>
    <s v="274A0210"/>
    <s v="Coopération et ubiquité"/>
    <s v="274A"/>
    <s v="MIAGE"/>
    <x v="1"/>
    <x v="1"/>
    <x v="2"/>
    <s v="Master"/>
    <s v="CM"/>
    <n v="2"/>
    <s v="PMF"/>
    <n v="15"/>
    <n v="22.5"/>
  </r>
  <r>
    <n v="2011"/>
    <s v="274A0210"/>
    <s v="Coopération et ubiquité"/>
    <s v="274A"/>
    <s v="MIAGE"/>
    <x v="1"/>
    <x v="1"/>
    <x v="2"/>
    <s v="Master"/>
    <s v="TD"/>
    <n v="2"/>
    <s v="PMF"/>
    <n v="15"/>
    <n v="15"/>
  </r>
  <r>
    <n v="2011"/>
    <s v="27570205"/>
    <s v="Ingénierie des systèmes à base de services"/>
    <s v="2757"/>
    <s v="SID"/>
    <x v="0"/>
    <x v="1"/>
    <x v="1"/>
    <s v="Master"/>
    <s v="CM"/>
    <n v="2"/>
    <s v="MSE"/>
    <n v="9"/>
    <n v="13.5"/>
  </r>
  <r>
    <n v="2011"/>
    <s v="2735305"/>
    <s v="Programmation OO avancée"/>
    <s v="2732"/>
    <s v="MIAGE"/>
    <x v="0"/>
    <x v="1"/>
    <x v="0"/>
    <s v="Licence"/>
    <s v="CM"/>
    <n v="1"/>
    <s v="PMF"/>
    <n v="15"/>
    <n v="22.5"/>
  </r>
  <r>
    <n v="2011"/>
    <s v="2735305"/>
    <s v="Programmation OO avancée"/>
    <s v="2732"/>
    <s v="MIAGE"/>
    <x v="0"/>
    <x v="1"/>
    <x v="0"/>
    <s v="Licence"/>
    <s v="TD"/>
    <n v="1"/>
    <s v="PMF"/>
    <n v="15"/>
    <n v="15"/>
  </r>
  <r>
    <n v="2012"/>
    <s v="0630205"/>
    <s v="Informatique"/>
    <s v="0632"/>
    <s v="Gestion"/>
    <x v="0"/>
    <x v="0"/>
    <x v="0"/>
    <s v="Licence"/>
    <s v="CM"/>
    <n v="1"/>
    <s v="Sorbonne"/>
    <n v="18"/>
    <n v="27"/>
  </r>
  <r>
    <n v="2012"/>
    <s v="0630205"/>
    <s v="Informatique"/>
    <s v="0636"/>
    <s v="Gestion Finances"/>
    <x v="0"/>
    <x v="0"/>
    <x v="0"/>
    <s v="Licence"/>
    <s v="TD"/>
    <n v="1"/>
    <s v="Sorbonne"/>
    <n v="36"/>
    <n v="36"/>
  </r>
  <r>
    <n v="2012"/>
    <s v="0643505"/>
    <s v="Informatique"/>
    <s v="0642"/>
    <s v="Gestion"/>
    <x v="0"/>
    <x v="0"/>
    <x v="2"/>
    <s v="Master"/>
    <s v="CM"/>
    <n v="2"/>
    <s v="Sorbonne"/>
    <n v="39"/>
    <n v="58.5"/>
  </r>
  <r>
    <n v="2012"/>
    <s v="0643505"/>
    <s v="Informatique"/>
    <s v="0642"/>
    <s v="Gestion"/>
    <x v="0"/>
    <x v="0"/>
    <x v="2"/>
    <s v="Master"/>
    <s v="TD"/>
    <n v="2"/>
    <s v="Sorbonne"/>
    <n v="36"/>
    <n v="36"/>
  </r>
  <r>
    <n v="2012"/>
    <s v="27420210"/>
    <s v="Coopération et ubiquité"/>
    <s v="2742"/>
    <s v="MIAGE"/>
    <x v="0"/>
    <x v="1"/>
    <x v="2"/>
    <s v="Master"/>
    <s v="CM"/>
    <n v="2"/>
    <s v="PMF"/>
    <n v="15"/>
    <n v="22.5"/>
  </r>
  <r>
    <n v="2012"/>
    <s v="27420210"/>
    <s v="Coopération et ubiquité"/>
    <s v="2742"/>
    <s v="MIAGE"/>
    <x v="0"/>
    <x v="1"/>
    <x v="2"/>
    <s v="Master"/>
    <s v="TD"/>
    <n v="2"/>
    <s v="PMF"/>
    <n v="15"/>
    <n v="15"/>
  </r>
  <r>
    <n v="2012"/>
    <s v="274A0210"/>
    <s v="Coopération et ubiquité"/>
    <s v="274A"/>
    <s v="MIAGE"/>
    <x v="1"/>
    <x v="1"/>
    <x v="2"/>
    <s v="Master"/>
    <s v="CM"/>
    <n v="2"/>
    <s v="PMF"/>
    <n v="15"/>
    <n v="22.5"/>
  </r>
  <r>
    <n v="2012"/>
    <s v="274A0210"/>
    <s v="Coopération et ubiquité"/>
    <s v="274A"/>
    <s v="MIAGE"/>
    <x v="1"/>
    <x v="1"/>
    <x v="2"/>
    <s v="Master"/>
    <s v="TD"/>
    <n v="2"/>
    <s v="PMF"/>
    <n v="15"/>
    <n v="15"/>
  </r>
  <r>
    <n v="2012"/>
    <s v="27570205"/>
    <s v="Ingénierie des systèmes à base de services"/>
    <s v="2757"/>
    <s v="SID"/>
    <x v="0"/>
    <x v="1"/>
    <x v="1"/>
    <s v="Master"/>
    <s v="CM"/>
    <n v="2"/>
    <s v="MSE"/>
    <n v="9"/>
    <n v="13.5"/>
  </r>
  <r>
    <n v="2012"/>
    <s v="2735305"/>
    <s v="Programmation OO avancée"/>
    <s v="2732"/>
    <s v="MIAGE"/>
    <x v="0"/>
    <x v="1"/>
    <x v="0"/>
    <s v="Licence"/>
    <s v="CM"/>
    <n v="1"/>
    <s v="PMF"/>
    <n v="15"/>
    <n v="22.5"/>
  </r>
  <r>
    <n v="2012"/>
    <s v="2735305"/>
    <s v="Programmation OO avancée"/>
    <s v="2732"/>
    <s v="MIAGE"/>
    <x v="0"/>
    <x v="1"/>
    <x v="0"/>
    <s v="Licence"/>
    <s v="TD"/>
    <n v="1"/>
    <s v="PMF"/>
    <n v="15"/>
    <n v="15"/>
  </r>
  <r>
    <n v="2013"/>
    <s v="0630205"/>
    <s v="Informatique"/>
    <s v="0632"/>
    <s v="Gestion"/>
    <x v="0"/>
    <x v="0"/>
    <x v="0"/>
    <s v="Licence"/>
    <s v="CM"/>
    <n v="1"/>
    <s v="Sorbonne"/>
    <n v="18"/>
    <n v="27"/>
  </r>
  <r>
    <n v="2013"/>
    <s v="0630205"/>
    <s v="Informatique"/>
    <s v="0636"/>
    <s v="Gestion Finances"/>
    <x v="0"/>
    <x v="0"/>
    <x v="0"/>
    <s v="Licence"/>
    <s v="TD"/>
    <n v="1"/>
    <s v="Sorbonne"/>
    <n v="33"/>
    <n v="33"/>
  </r>
  <r>
    <n v="2013"/>
    <s v="0643505"/>
    <s v="Informatique"/>
    <s v="0642"/>
    <s v="Gestion"/>
    <x v="0"/>
    <x v="0"/>
    <x v="2"/>
    <s v="Master"/>
    <s v="CM"/>
    <n v="2"/>
    <s v="Sorbonne"/>
    <n v="36"/>
    <n v="54"/>
  </r>
  <r>
    <n v="2013"/>
    <s v="0643505"/>
    <s v="Informatique"/>
    <s v="0642"/>
    <s v="Gestion"/>
    <x v="0"/>
    <x v="0"/>
    <x v="2"/>
    <s v="Master"/>
    <s v="TD"/>
    <n v="2"/>
    <s v="Sorbonne"/>
    <n v="16.5"/>
    <n v="16.5"/>
  </r>
  <r>
    <n v="2013"/>
    <s v="27420210"/>
    <s v="Coopération et ubiquité"/>
    <s v="2742"/>
    <s v="MIAGE"/>
    <x v="0"/>
    <x v="1"/>
    <x v="2"/>
    <s v="Master"/>
    <s v="CM"/>
    <n v="2"/>
    <s v="PMF"/>
    <n v="15"/>
    <n v="22.5"/>
  </r>
  <r>
    <n v="2013"/>
    <s v="27420210"/>
    <s v="Coopération et ubiquité"/>
    <s v="2742"/>
    <s v="MIAGE"/>
    <x v="0"/>
    <x v="1"/>
    <x v="2"/>
    <s v="Master"/>
    <s v="TD"/>
    <n v="2"/>
    <s v="PMF"/>
    <n v="15"/>
    <n v="15"/>
  </r>
  <r>
    <n v="2013"/>
    <s v="274A0210"/>
    <s v="Coopération et ubiquité"/>
    <s v="274A"/>
    <s v="MIAGE"/>
    <x v="1"/>
    <x v="1"/>
    <x v="2"/>
    <s v="Master"/>
    <s v="CM"/>
    <n v="2"/>
    <s v="PMF"/>
    <n v="15"/>
    <n v="22.5"/>
  </r>
  <r>
    <n v="2013"/>
    <s v="274A0210"/>
    <s v="Coopération et ubiquité"/>
    <s v="274A"/>
    <s v="MIAGE"/>
    <x v="1"/>
    <x v="1"/>
    <x v="2"/>
    <s v="Master"/>
    <s v="TD"/>
    <n v="2"/>
    <s v="PMF"/>
    <n v="15"/>
    <n v="15"/>
  </r>
  <r>
    <n v="2013"/>
    <s v="27570205"/>
    <s v="Ingénierie des systèmes à base de services"/>
    <s v="2757"/>
    <s v="SID"/>
    <x v="0"/>
    <x v="1"/>
    <x v="1"/>
    <s v="Master"/>
    <s v="CM"/>
    <n v="2"/>
    <s v="MSE"/>
    <n v="9"/>
    <n v="13.5"/>
  </r>
  <r>
    <n v="2013"/>
    <s v="2735305"/>
    <s v="Programmation OO avancée"/>
    <s v="2732"/>
    <s v="MIAGE"/>
    <x v="0"/>
    <x v="1"/>
    <x v="0"/>
    <s v="Licence"/>
    <s v="CM"/>
    <n v="1"/>
    <s v="PMF"/>
    <n v="6"/>
    <n v="9"/>
  </r>
  <r>
    <n v="2013"/>
    <s v="2735305"/>
    <s v="Programmation OO avancée"/>
    <s v="2732"/>
    <s v="MIAGE"/>
    <x v="0"/>
    <x v="1"/>
    <x v="0"/>
    <s v="Licence"/>
    <s v="TD"/>
    <n v="1"/>
    <s v="PMF"/>
    <n v="9"/>
    <n v="9"/>
  </r>
  <r>
    <n v="2014"/>
    <s v="0630205"/>
    <s v="Informatique"/>
    <s v="0632"/>
    <s v="Gestion"/>
    <x v="0"/>
    <x v="0"/>
    <x v="0"/>
    <s v="Licence"/>
    <s v="CM"/>
    <n v="1"/>
    <s v="Sorbonne"/>
    <n v="18"/>
    <n v="27"/>
  </r>
  <r>
    <n v="2014"/>
    <s v="0630205"/>
    <s v="Informatique"/>
    <s v="0636"/>
    <s v="Gestion Finances"/>
    <x v="0"/>
    <x v="0"/>
    <x v="0"/>
    <s v="Licence"/>
    <s v="TD"/>
    <n v="1"/>
    <s v="Sorbonne"/>
    <n v="33"/>
    <n v="33"/>
  </r>
  <r>
    <n v="2014"/>
    <s v="0643505"/>
    <s v="Informatique"/>
    <s v="0642"/>
    <s v="Gestion"/>
    <x v="0"/>
    <x v="0"/>
    <x v="2"/>
    <s v="Master"/>
    <s v="CM"/>
    <n v="2"/>
    <s v="Sorbonne"/>
    <n v="36"/>
    <n v="54"/>
  </r>
  <r>
    <n v="2014"/>
    <s v="0643505"/>
    <s v="Informatique"/>
    <s v="0642"/>
    <s v="Gestion"/>
    <x v="0"/>
    <x v="0"/>
    <x v="2"/>
    <s v="Master"/>
    <s v="TD"/>
    <n v="2"/>
    <s v="Sorbonne"/>
    <n v="33"/>
    <n v="33"/>
  </r>
  <r>
    <n v="2014"/>
    <s v="27420210"/>
    <s v="Coopération et ubiquité"/>
    <s v="2742"/>
    <s v="MIAGE"/>
    <x v="0"/>
    <x v="1"/>
    <x v="2"/>
    <s v="Master"/>
    <s v="CM"/>
    <n v="2"/>
    <s v="PMF"/>
    <n v="7.5"/>
    <n v="11.25"/>
  </r>
  <r>
    <n v="2014"/>
    <s v="27420210"/>
    <s v="Coopération et ubiquité"/>
    <s v="2742"/>
    <s v="MIAGE"/>
    <x v="0"/>
    <x v="1"/>
    <x v="2"/>
    <s v="Master"/>
    <s v="TD"/>
    <n v="2"/>
    <s v="PMF"/>
    <n v="7.5"/>
    <n v="7.5"/>
  </r>
  <r>
    <n v="2014"/>
    <s v="274A0210"/>
    <s v="Coopération et ubiquité"/>
    <s v="274A"/>
    <s v="MIAGE"/>
    <x v="1"/>
    <x v="1"/>
    <x v="2"/>
    <s v="Master"/>
    <s v="CM"/>
    <n v="2"/>
    <s v="PMF"/>
    <n v="7.5"/>
    <n v="11.25"/>
  </r>
  <r>
    <n v="2014"/>
    <s v="274A0210"/>
    <s v="Coopération et ubiquité"/>
    <s v="274A"/>
    <s v="MIAGE"/>
    <x v="1"/>
    <x v="1"/>
    <x v="2"/>
    <s v="Master"/>
    <s v="TD"/>
    <n v="2"/>
    <s v="PMF"/>
    <n v="7.5"/>
    <n v="7.5"/>
  </r>
  <r>
    <n v="2014"/>
    <s v="27570205"/>
    <s v="Ingénierie des systèmes à base de services"/>
    <s v="2757"/>
    <s v="SID"/>
    <x v="0"/>
    <x v="1"/>
    <x v="1"/>
    <s v="Master"/>
    <s v="CM"/>
    <n v="2"/>
    <s v="MSE"/>
    <n v="9"/>
    <n v="13.5"/>
  </r>
  <r>
    <n v="2014"/>
    <s v="27322314"/>
    <s v="ISI2: Architecture orientée-objet "/>
    <s v="2732"/>
    <s v="MIAGE"/>
    <x v="0"/>
    <x v="1"/>
    <x v="0"/>
    <s v="Licence"/>
    <s v="CM"/>
    <n v="1"/>
    <s v="PMF"/>
    <n v="6"/>
    <n v="9"/>
  </r>
  <r>
    <n v="2014"/>
    <s v="27322314"/>
    <s v="ISI2: Architecture orientée-objet "/>
    <s v="2732"/>
    <s v="MIAGE"/>
    <x v="0"/>
    <x v="1"/>
    <x v="0"/>
    <s v="Licence"/>
    <s v="TD"/>
    <n v="1"/>
    <s v="PMF"/>
    <n v="9"/>
    <n v="9"/>
  </r>
  <r>
    <n v="2014"/>
    <s v="27321214"/>
    <s v="INF6 Algorithmique avancée"/>
    <s v="2732"/>
    <s v="MIAGE"/>
    <x v="0"/>
    <x v="1"/>
    <x v="0"/>
    <s v="Licence"/>
    <s v="CM"/>
    <n v="2"/>
    <s v="PMF"/>
    <n v="6"/>
    <n v="9"/>
  </r>
  <r>
    <n v="2014"/>
    <s v="27321214"/>
    <s v="INF6 Algorithmique avancée"/>
    <s v="2732"/>
    <s v="MIAGE"/>
    <x v="0"/>
    <x v="1"/>
    <x v="0"/>
    <s v="Licence"/>
    <s v="TD"/>
    <n v="2"/>
    <s v="PMF"/>
    <n v="15"/>
    <n v="15"/>
  </r>
  <r>
    <n v="2014"/>
    <s v="27323314"/>
    <s v="PRO1: Ateliers d'outils de développement"/>
    <s v="2732"/>
    <s v="MIAGE"/>
    <x v="0"/>
    <x v="1"/>
    <x v="0"/>
    <s v="Licence"/>
    <s v="TD"/>
    <n v="1"/>
    <s v="PMF"/>
    <n v="5"/>
    <n v="5"/>
  </r>
  <r>
    <n v="2014"/>
    <s v="27333314"/>
    <s v="PRO1: Ateliers d'outils de développement"/>
    <s v="2733"/>
    <s v="MIAGE"/>
    <x v="1"/>
    <x v="1"/>
    <x v="0"/>
    <s v="Licence"/>
    <s v="TD"/>
    <n v="1"/>
    <s v="PMF"/>
    <n v="4"/>
    <n v="4"/>
  </r>
  <r>
    <n v="2015"/>
    <s v="0630205"/>
    <s v="Informatique"/>
    <s v="0632"/>
    <s v="Gestion"/>
    <x v="0"/>
    <x v="0"/>
    <x v="0"/>
    <s v="Licence"/>
    <s v="CM"/>
    <n v="1"/>
    <s v="Sorbonne"/>
    <n v="18"/>
    <n v="27"/>
  </r>
  <r>
    <n v="2015"/>
    <s v="0630205"/>
    <s v="Informatique"/>
    <s v="0636"/>
    <s v="Gestion Finances"/>
    <x v="0"/>
    <x v="0"/>
    <x v="0"/>
    <s v="Licence"/>
    <s v="TD"/>
    <n v="1"/>
    <s v="Sorbonne"/>
    <n v="33"/>
    <n v="33"/>
  </r>
  <r>
    <n v="2015"/>
    <s v="0643505"/>
    <s v="Informatique"/>
    <s v="0642"/>
    <s v="Gestion"/>
    <x v="0"/>
    <x v="0"/>
    <x v="2"/>
    <s v="Master"/>
    <s v="CM"/>
    <n v="2"/>
    <s v="Sorbonne"/>
    <n v="36"/>
    <n v="54"/>
  </r>
  <r>
    <n v="2015"/>
    <s v="0643505"/>
    <s v="Informatique"/>
    <s v="0642"/>
    <s v="Gestion"/>
    <x v="0"/>
    <x v="0"/>
    <x v="2"/>
    <s v="Master"/>
    <s v="TD"/>
    <n v="2"/>
    <s v="Sorbonne"/>
    <n v="33"/>
    <n v="33"/>
  </r>
  <r>
    <n v="2015"/>
    <s v="27420210"/>
    <s v="Coopération et ubiquité"/>
    <s v="2742"/>
    <s v="MIAGE"/>
    <x v="0"/>
    <x v="1"/>
    <x v="2"/>
    <s v="Master"/>
    <s v="CM"/>
    <n v="2"/>
    <s v="PMF"/>
    <n v="7.5"/>
    <n v="11.25"/>
  </r>
  <r>
    <n v="2015"/>
    <s v="27420210"/>
    <s v="Coopération et ubiquité"/>
    <s v="2742"/>
    <s v="MIAGE"/>
    <x v="0"/>
    <x v="1"/>
    <x v="2"/>
    <s v="Master"/>
    <s v="TD"/>
    <n v="2"/>
    <s v="PMF"/>
    <n v="7.5"/>
    <n v="7.5"/>
  </r>
  <r>
    <n v="2015"/>
    <s v="274A0210"/>
    <s v="Coopération et ubiquité"/>
    <s v="274A"/>
    <s v="MIAGE"/>
    <x v="1"/>
    <x v="1"/>
    <x v="2"/>
    <s v="Master"/>
    <s v="CM"/>
    <n v="2"/>
    <s v="PMF"/>
    <n v="7.5"/>
    <n v="11.25"/>
  </r>
  <r>
    <n v="2015"/>
    <s v="274A0210"/>
    <s v="Coopération et ubiquité"/>
    <s v="274A"/>
    <s v="MIAGE"/>
    <x v="1"/>
    <x v="1"/>
    <x v="2"/>
    <s v="Master"/>
    <s v="TD"/>
    <n v="2"/>
    <s v="PMF"/>
    <n v="7.5"/>
    <n v="7.5"/>
  </r>
  <r>
    <n v="2015"/>
    <s v="27570205"/>
    <s v="Ingénierie des systèmes à base de services"/>
    <s v="2757"/>
    <s v="SID"/>
    <x v="0"/>
    <x v="1"/>
    <x v="1"/>
    <s v="Master"/>
    <s v="CM"/>
    <n v="2"/>
    <s v="MSE"/>
    <n v="9"/>
    <n v="13.5"/>
  </r>
  <r>
    <n v="2015"/>
    <s v="27322314"/>
    <s v="ISI2: Architecture orientée-objet "/>
    <s v="2732"/>
    <s v="MIAGE"/>
    <x v="0"/>
    <x v="1"/>
    <x v="0"/>
    <s v="Licence"/>
    <s v="CM"/>
    <n v="1"/>
    <s v="PMF"/>
    <n v="15"/>
    <n v="22.5"/>
  </r>
  <r>
    <n v="2015"/>
    <s v="27322314"/>
    <s v="ISI2: Architecture orientée-objet "/>
    <s v="2732"/>
    <s v="MIAGE"/>
    <x v="0"/>
    <x v="1"/>
    <x v="0"/>
    <s v="Licence"/>
    <s v="TD"/>
    <n v="1"/>
    <s v="PMF"/>
    <n v="15"/>
    <n v="15"/>
  </r>
  <r>
    <n v="2015"/>
    <s v="27321214"/>
    <s v="INF6 Algorithmique avancée"/>
    <s v="2732"/>
    <s v="MIAGE"/>
    <x v="0"/>
    <x v="1"/>
    <x v="0"/>
    <s v="Licence"/>
    <s v="CM"/>
    <n v="2"/>
    <s v="PMF"/>
    <n v="15"/>
    <n v="22.5"/>
  </r>
  <r>
    <n v="2015"/>
    <s v="27321214"/>
    <s v="INF6 Algorithmique avancée"/>
    <s v="2732"/>
    <s v="MIAGE"/>
    <x v="0"/>
    <x v="1"/>
    <x v="0"/>
    <s v="Licence"/>
    <s v="TD"/>
    <n v="2"/>
    <s v="PMF"/>
    <n v="15"/>
    <n v="15"/>
  </r>
  <r>
    <n v="2016"/>
    <s v="F3011915"/>
    <s v="Informatique"/>
    <s v="L3F301"/>
    <s v="Gestion"/>
    <x v="0"/>
    <x v="0"/>
    <x v="0"/>
    <s v="Licence"/>
    <s v="CM"/>
    <n v="1"/>
    <s v="Sorbonne"/>
    <n v="18"/>
    <n v="27"/>
  </r>
  <r>
    <n v="2016"/>
    <s v="F3011915"/>
    <s v="Informatique"/>
    <s v="L3F305"/>
    <s v="Gestion Finances"/>
    <x v="0"/>
    <x v="0"/>
    <x v="0"/>
    <s v="Licence"/>
    <s v="TD"/>
    <n v="1"/>
    <s v="Sorbonne"/>
    <n v="33"/>
    <n v="33"/>
  </r>
  <r>
    <n v="2016"/>
    <s v="F4021216 "/>
    <s v="Informatique (Syst d'info et informatique)"/>
    <s v="M1F402 "/>
    <s v="Gestion"/>
    <x v="0"/>
    <x v="0"/>
    <x v="2"/>
    <s v="Master"/>
    <s v="CM"/>
    <n v="2"/>
    <s v="Sorbonne"/>
    <n v="33"/>
    <n v="49.5"/>
  </r>
  <r>
    <n v="2016"/>
    <s v="F4021216 "/>
    <s v="Informatique (Syst d'info et informatique)"/>
    <s v="M1F408"/>
    <s v="Gestion"/>
    <x v="0"/>
    <x v="0"/>
    <x v="2"/>
    <s v="Master"/>
    <s v="TD"/>
    <n v="2"/>
    <s v="Sorbonne"/>
    <n v="16.5"/>
    <n v="16.5"/>
  </r>
  <r>
    <n v="2016"/>
    <s v="F4021216 "/>
    <s v="Informatique (Syst d'info et informatique)"/>
    <s v="M1F409"/>
    <s v="Gestion"/>
    <x v="0"/>
    <x v="0"/>
    <x v="2"/>
    <s v="Master"/>
    <s v="TD"/>
    <n v="2"/>
    <s v="Sorbonne"/>
    <n v="16.5"/>
    <n v="16.5"/>
  </r>
  <r>
    <n v="2016"/>
    <s v="X4031816"/>
    <s v="M1-ISI3 : Modèles et outils pour les processus"/>
    <s v="M1X403"/>
    <s v="MIAGE"/>
    <x v="0"/>
    <x v="1"/>
    <x v="2"/>
    <s v="Master"/>
    <s v="CM"/>
    <n v="2"/>
    <s v="PMF"/>
    <n v="3"/>
    <n v="4.5"/>
  </r>
  <r>
    <n v="2016"/>
    <s v="X4031816"/>
    <s v="M1-ISI3 : Modèles et outils pour les processus"/>
    <s v="M1X403"/>
    <s v="MIAGE"/>
    <x v="0"/>
    <x v="1"/>
    <x v="2"/>
    <s v="Master"/>
    <s v="TD"/>
    <n v="2"/>
    <s v="PMF"/>
    <n v="3"/>
    <n v="3"/>
  </r>
  <r>
    <n v="2016"/>
    <s v="X4051816"/>
    <s v="M1-ISI3 : Modèles et outils pour les processus"/>
    <s v="M1X405"/>
    <s v="MIAGE"/>
    <x v="1"/>
    <x v="1"/>
    <x v="2"/>
    <s v="Master"/>
    <s v="CM"/>
    <n v="2"/>
    <s v="PMF"/>
    <n v="3"/>
    <n v="4.5"/>
  </r>
  <r>
    <n v="2016"/>
    <s v="X4051816"/>
    <s v="M1-ISI3 : Modèles et outils pour les processus"/>
    <s v="M1X405"/>
    <s v="MIAGE"/>
    <x v="1"/>
    <x v="1"/>
    <x v="2"/>
    <s v="Master"/>
    <s v="TD"/>
    <n v="2"/>
    <s v="PMF"/>
    <n v="3"/>
    <n v="3"/>
  </r>
  <r>
    <n v="2016"/>
    <s v="X3052016"/>
    <s v="ISI2: Architecture orientée-objet "/>
    <s v="L3X305"/>
    <s v="MIAGE"/>
    <x v="0"/>
    <x v="1"/>
    <x v="0"/>
    <s v="Licence"/>
    <s v="CM"/>
    <n v="2"/>
    <s v="PMF"/>
    <n v="15"/>
    <n v="22.5"/>
  </r>
  <r>
    <n v="2016"/>
    <s v="X3052016"/>
    <s v="ISI2: Architecture orientée-objet "/>
    <s v="L3X305"/>
    <s v="MIAGE"/>
    <x v="0"/>
    <x v="1"/>
    <x v="0"/>
    <s v="Licence"/>
    <s v="TD"/>
    <n v="2"/>
    <s v="PMF"/>
    <n v="15"/>
    <n v="15"/>
  </r>
  <r>
    <n v="2016"/>
    <s v="X3062016"/>
    <s v="ISI2: Architecture orientée-objet "/>
    <s v="L3X306"/>
    <s v="MIAGE"/>
    <x v="1"/>
    <x v="1"/>
    <x v="0"/>
    <s v="Licence"/>
    <s v="CM"/>
    <n v="2"/>
    <s v="PMF"/>
    <n v="15"/>
    <n v="22.5"/>
  </r>
  <r>
    <n v="2016"/>
    <s v="X3062016"/>
    <s v="ISI2: Architecture orientée-objet "/>
    <s v="L3X306"/>
    <s v="MIAGE"/>
    <x v="1"/>
    <x v="1"/>
    <x v="0"/>
    <s v="Licence"/>
    <s v="TD"/>
    <n v="2"/>
    <s v="PMF"/>
    <n v="15"/>
    <n v="15"/>
  </r>
  <r>
    <n v="2016"/>
    <s v="X5I43116"/>
    <s v="M2-IT3 : Cloud &amp; pervasive computing"/>
    <s v="MIX504"/>
    <s v="MIAGE"/>
    <x v="1"/>
    <x v="1"/>
    <x v="1"/>
    <s v="Master"/>
    <s v="CM"/>
    <n v="1"/>
    <s v="PMF"/>
    <n v="12"/>
    <n v="18"/>
  </r>
  <r>
    <n v="2016"/>
    <s v="X5I73116"/>
    <s v="M2-IT3 : Cloud &amp; pervasive computing"/>
    <s v="MIX507"/>
    <s v="MIAGE"/>
    <x v="1"/>
    <x v="1"/>
    <x v="1"/>
    <s v="Master"/>
    <s v="CM"/>
    <n v="1"/>
    <s v="PMF"/>
    <n v="12"/>
    <n v="18"/>
  </r>
  <r>
    <n v="2017"/>
    <s v="F3011915"/>
    <s v="Informatique"/>
    <s v="L3F301"/>
    <s v="Gestion"/>
    <x v="0"/>
    <x v="0"/>
    <x v="0"/>
    <s v="Licence"/>
    <s v="CM"/>
    <n v="1"/>
    <s v="Sorbonne"/>
    <n v="18"/>
    <n v="27"/>
  </r>
  <r>
    <n v="2017"/>
    <s v="F3011915"/>
    <s v="Informatique"/>
    <s v="L3F305"/>
    <s v="Gestion Finances"/>
    <x v="0"/>
    <x v="0"/>
    <x v="0"/>
    <s v="Licence"/>
    <s v="TD"/>
    <n v="1"/>
    <s v="Sorbonne"/>
    <n v="33"/>
    <n v="33"/>
  </r>
  <r>
    <n v="2017"/>
    <s v="F4021216 "/>
    <s v="Informatique (Syst d'info et informatique)"/>
    <s v="M1F410"/>
    <s v="Management Stratégique"/>
    <x v="0"/>
    <x v="0"/>
    <x v="2"/>
    <s v="Master"/>
    <s v="CM"/>
    <n v="2"/>
    <s v="Sorbonne"/>
    <n v="33"/>
    <n v="49.5"/>
  </r>
  <r>
    <n v="2017"/>
    <s v="F4021216 "/>
    <s v="Informatique (Syst d'info et informatique)"/>
    <s v="M1F40N"/>
    <s v="Contrôle de gestion et audit organisationnel"/>
    <x v="0"/>
    <x v="0"/>
    <x v="2"/>
    <s v="Master"/>
    <s v="TD"/>
    <n v="2"/>
    <s v="Sorbonne"/>
    <n v="16.5"/>
    <n v="16.5"/>
  </r>
  <r>
    <n v="2017"/>
    <s v="F4021216 "/>
    <s v="Informatique (Syst d'info et informatique)"/>
    <s v="M1F40H"/>
    <s v="Marketing, Vente "/>
    <x v="0"/>
    <x v="0"/>
    <x v="2"/>
    <s v="Master"/>
    <s v="TD"/>
    <n v="2"/>
    <s v="Sorbonne"/>
    <n v="33"/>
    <n v="33"/>
  </r>
  <r>
    <n v="2017"/>
    <s v="F4021216 "/>
    <s v="Informatique (Syst d'info et informatique)"/>
    <s v="M1F410"/>
    <s v="Management Stratégique"/>
    <x v="0"/>
    <x v="0"/>
    <x v="2"/>
    <s v="Master"/>
    <s v="TD"/>
    <n v="2"/>
    <s v="Sorbonne"/>
    <n v="12"/>
    <n v="12"/>
  </r>
  <r>
    <n v="2017"/>
    <s v="X5I43116"/>
    <s v="M2-IT3 : Cloud &amp; pervasive computing"/>
    <s v="MIX504"/>
    <s v="MIAGE"/>
    <x v="1"/>
    <x v="1"/>
    <x v="1"/>
    <s v="Master"/>
    <s v="CM"/>
    <n v="1"/>
    <s v="PMF"/>
    <n v="12"/>
    <n v="18"/>
  </r>
  <r>
    <n v="2017"/>
    <s v="X5I73116"/>
    <s v="M2-IT3 : Cloud &amp; pervasive computing"/>
    <s v="MIX507"/>
    <s v="MIAGE"/>
    <x v="1"/>
    <x v="1"/>
    <x v="1"/>
    <s v="Master"/>
    <s v="CM"/>
    <n v="1"/>
    <s v="PMF"/>
    <n v="12"/>
    <n v="18"/>
  </r>
  <r>
    <n v="2018"/>
    <s v="F3011915"/>
    <s v="Informatique"/>
    <s v="L3F301"/>
    <s v="Gestion"/>
    <x v="0"/>
    <x v="0"/>
    <x v="0"/>
    <s v="Licence"/>
    <s v="CM"/>
    <n v="1"/>
    <s v="Sorbonne"/>
    <n v="18"/>
    <n v="27"/>
  </r>
  <r>
    <n v="2018"/>
    <s v="F3011915"/>
    <s v="Informatique"/>
    <s v="L3F305"/>
    <s v="Gestion Finances"/>
    <x v="0"/>
    <x v="0"/>
    <x v="0"/>
    <s v="Licence"/>
    <s v="TD"/>
    <n v="1"/>
    <s v="Sorbonne"/>
    <n v="33"/>
    <n v="33"/>
  </r>
  <r>
    <n v="2018"/>
    <s v="F4021216"/>
    <s v="Informatique (Syst d'info et informatique)"/>
    <s v="M1F410"/>
    <s v="Management Stratégique"/>
    <x v="0"/>
    <x v="0"/>
    <x v="2"/>
    <s v="Master"/>
    <s v="CM"/>
    <n v="2"/>
    <s v="Sorbonne"/>
    <n v="33"/>
    <n v="49.5"/>
  </r>
  <r>
    <n v="2018"/>
    <s v="F4021216 "/>
    <s v="Informatique (Syst d'info et informatique)"/>
    <s v="M1F40N"/>
    <s v="Contrôle de gestion et audit organisationnel"/>
    <x v="0"/>
    <x v="0"/>
    <x v="2"/>
    <s v="Master"/>
    <s v="TD"/>
    <n v="2"/>
    <s v="Sorbonne"/>
    <n v="16.5"/>
    <n v="16.5"/>
  </r>
  <r>
    <n v="2018"/>
    <s v="F4021216 "/>
    <s v="Informatique (Syst d'info et informatique)"/>
    <s v="M1F40H"/>
    <s v="Marketing, Vente "/>
    <x v="0"/>
    <x v="0"/>
    <x v="2"/>
    <s v="Master"/>
    <s v="TD"/>
    <n v="2"/>
    <s v="Sorbonne"/>
    <n v="33"/>
    <n v="33"/>
  </r>
  <r>
    <n v="2018"/>
    <s v="F4021216 "/>
    <s v="Informatique (Syst d'info et informatique)"/>
    <s v="M1F410"/>
    <s v="Management Stratégique"/>
    <x v="0"/>
    <x v="0"/>
    <x v="2"/>
    <s v="Master"/>
    <s v="TD"/>
    <n v="2"/>
    <s v="Sorbonne"/>
    <n v="31.5"/>
    <n v="31.5"/>
  </r>
  <r>
    <n v="2018"/>
    <s v="X5I43116"/>
    <s v="M2-IT3 : Cloud &amp; pervasive computing"/>
    <s v="MIX504"/>
    <s v="MIAGE"/>
    <x v="1"/>
    <x v="1"/>
    <x v="1"/>
    <s v="Master"/>
    <s v="CM"/>
    <n v="1"/>
    <s v="PMF"/>
    <n v="3"/>
    <n v="4.5"/>
  </r>
  <r>
    <n v="2018"/>
    <s v="X5I73116"/>
    <s v="M2-IT3 : Cloud &amp; pervasive computing"/>
    <s v="MIX507"/>
    <s v="MIAGE"/>
    <x v="1"/>
    <x v="1"/>
    <x v="1"/>
    <s v="Master"/>
    <s v="CM"/>
    <n v="1"/>
    <s v="PMF"/>
    <n v="6"/>
    <n v="9"/>
  </r>
  <r>
    <n v="2018"/>
    <s v="F4161218"/>
    <s v="Informatique (Syst d'info et informatique)"/>
    <s v="M1F416"/>
    <s v="Management des SI"/>
    <x v="1"/>
    <x v="0"/>
    <x v="2"/>
    <s v="Master"/>
    <s v="CM"/>
    <n v="2"/>
    <s v="Broca"/>
    <n v="34"/>
    <n v="51"/>
  </r>
  <r>
    <n v="2018"/>
    <s v="F4161218"/>
    <s v="Informatique (Syst d'info et informatique)"/>
    <s v="M1F416"/>
    <s v="Management des SI"/>
    <x v="1"/>
    <x v="0"/>
    <x v="2"/>
    <s v="Master"/>
    <s v="CM"/>
    <n v="2"/>
    <s v="Broca"/>
    <n v="32"/>
    <n v="48"/>
  </r>
  <r>
    <n v="2023"/>
    <s v="xxxxx"/>
    <s v="Excel"/>
    <s v="M2xxx"/>
    <s v="CMSI"/>
    <x v="1"/>
    <x v="0"/>
    <x v="1"/>
    <s v="Master"/>
    <s v="CM"/>
    <n v="2"/>
    <s v="Sorbonne"/>
    <n v="8"/>
    <n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9171C0E-4EB0-7345-A89D-ECE228BE4F19}" name="Tableau croisé dynamique4" cacheId="20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O6:W21" firstHeaderRow="1" firstDataRow="2" firstDataCol="1"/>
  <pivotFields count="2">
    <pivotField axis="axisRow" showAll="0">
      <items count="14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0"/>
        <item t="default"/>
      </items>
    </pivotField>
    <pivotField axis="axisCol" dataField="1" showAll="0">
      <items count="8">
        <item x="6"/>
        <item x="4"/>
        <item x="5"/>
        <item x="2"/>
        <item x="1"/>
        <item x="0"/>
        <item x="3"/>
        <item t="default"/>
      </items>
    </pivotField>
  </pivotFields>
  <rowFields count="1">
    <field x="0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1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dataFields count="1">
    <dataField name="Nombre de Sites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1A5CA10-C6F0-C246-80C0-2CF8507ECD7D}" name="Tableau croisé dynamique5" cacheId="21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I7:L14" firstHeaderRow="1" firstDataRow="2" firstDataCol="1"/>
  <pivotFields count="6">
    <pivotField numFmtId="14" showAll="0">
      <items count="13">
        <item x="0"/>
        <item x="6"/>
        <item x="10"/>
        <item x="1"/>
        <item x="7"/>
        <item x="2"/>
        <item x="11"/>
        <item x="9"/>
        <item x="8"/>
        <item x="3"/>
        <item x="4"/>
        <item x="5"/>
        <item t="default"/>
      </items>
    </pivotField>
    <pivotField axis="axisCol" showAll="0">
      <items count="3">
        <item x="0"/>
        <item x="1"/>
        <item t="default"/>
      </items>
    </pivotField>
    <pivotField axis="axisRow" showAll="0">
      <items count="6">
        <item x="4"/>
        <item x="1"/>
        <item x="0"/>
        <item x="2"/>
        <item x="3"/>
        <item t="default"/>
      </items>
    </pivotField>
    <pivotField dataField="1" numFmtId="164" showAll="0"/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omme de Prix" fld="3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881EF3F-1D8C-3C42-909B-5333BBA7E7EF}" name="Tableau croisé dynamique6" cacheId="22" dataOnRows="1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H5:M26" firstHeaderRow="1" firstDataRow="2" firstDataCol="1" rowPageCount="1" colPageCount="1"/>
  <pivotFields count="3">
    <pivotField axis="axisRow" dataField="1" showAll="0">
      <items count="7">
        <item x="1"/>
        <item x="3"/>
        <item x="5"/>
        <item x="4"/>
        <item x="2"/>
        <item x="0"/>
        <item t="default"/>
      </items>
    </pivotField>
    <pivotField axis="axisCol" showAll="0">
      <items count="5">
        <item x="1"/>
        <item x="0"/>
        <item x="3"/>
        <item x="2"/>
        <item t="default"/>
      </items>
    </pivotField>
    <pivotField axis="axisPage" dataField="1" showAll="0">
      <items count="8">
        <item x="0"/>
        <item x="2"/>
        <item x="1"/>
        <item x="6"/>
        <item x="4"/>
        <item x="5"/>
        <item x="3"/>
        <item t="default"/>
      </items>
    </pivotField>
  </pivotFields>
  <rowFields count="2">
    <field x="0"/>
    <field x="-2"/>
  </rowFields>
  <rowItems count="20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2" hier="-1"/>
  </pageFields>
  <dataFields count="2">
    <dataField name="Nombre de STAGE" fld="0" subtotal="count" baseField="0" baseItem="0"/>
    <dataField name="Moyenne de DUREE" fld="2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818100-6F46-9643-A5F3-99B9B679FA56}" name="Tableau croisé dynamique7" cacheId="22" dataOnRows="1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 rowHeaderCaption="Stages" colHeaderCaption="Période de l'année">
  <location ref="A3:F31" firstHeaderRow="1" firstDataRow="2" firstDataCol="1" rowPageCount="1" colPageCount="1"/>
  <pivotFields count="3">
    <pivotField axis="axisRow" dataField="1" showAll="0">
      <items count="7">
        <item x="1"/>
        <item x="3"/>
        <item x="5"/>
        <item x="4"/>
        <item x="2"/>
        <item x="0"/>
        <item t="default"/>
      </items>
    </pivotField>
    <pivotField axis="axisCol" showAll="0">
      <items count="5">
        <item x="1"/>
        <item x="0"/>
        <item x="3"/>
        <item x="2"/>
        <item t="default"/>
      </items>
    </pivotField>
    <pivotField axis="axisPage" dataField="1" showAll="0">
      <items count="8">
        <item x="0"/>
        <item x="2"/>
        <item x="1"/>
        <item x="6"/>
        <item x="4"/>
        <item x="5"/>
        <item x="3"/>
        <item t="default"/>
      </items>
    </pivotField>
  </pivotFields>
  <rowFields count="2">
    <field x="0"/>
    <field x="-2"/>
  </rowFields>
  <rowItems count="27">
    <i>
      <x/>
    </i>
    <i r="1">
      <x/>
    </i>
    <i r="1" i="1">
      <x v="1"/>
    </i>
    <i r="1" i="2">
      <x v="2"/>
    </i>
    <i>
      <x v="1"/>
    </i>
    <i r="1">
      <x/>
    </i>
    <i r="1" i="1">
      <x v="1"/>
    </i>
    <i r="1" i="2">
      <x v="2"/>
    </i>
    <i>
      <x v="2"/>
    </i>
    <i r="1">
      <x/>
    </i>
    <i r="1" i="1">
      <x v="1"/>
    </i>
    <i r="1" i="2">
      <x v="2"/>
    </i>
    <i>
      <x v="3"/>
    </i>
    <i r="1">
      <x/>
    </i>
    <i r="1" i="1">
      <x v="1"/>
    </i>
    <i r="1" i="2">
      <x v="2"/>
    </i>
    <i>
      <x v="4"/>
    </i>
    <i r="1">
      <x/>
    </i>
    <i r="1" i="1">
      <x v="1"/>
    </i>
    <i r="1" i="2">
      <x v="2"/>
    </i>
    <i>
      <x v="5"/>
    </i>
    <i r="1">
      <x/>
    </i>
    <i r="1" i="1">
      <x v="1"/>
    </i>
    <i r="1" i="2">
      <x v="2"/>
    </i>
    <i t="grand">
      <x/>
    </i>
    <i t="grand" i="1">
      <x/>
    </i>
    <i t="grand" i="2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2" hier="-1"/>
  </pageFields>
  <dataFields count="3">
    <dataField name="Nombre de STAGE" fld="0" subtotal="count" baseField="0" baseItem="0"/>
    <dataField name="Moyenne de DUREE" fld="2" subtotal="average" baseField="0" baseItem="0" numFmtId="2"/>
    <dataField name="% général DUREE" fld="2" showDataAs="percentOfTotal" baseField="0" baseItem="0" numFmtId="16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A84D206-8A2A-E24D-908D-BD31E61C47CF}" name="Tableau croisé dynamique8" cacheId="21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A3:C19" firstHeaderRow="0" firstDataRow="1" firstDataCol="1"/>
  <pivotFields count="6">
    <pivotField numFmtId="14" showAll="0">
      <items count="13">
        <item x="0"/>
        <item x="6"/>
        <item x="10"/>
        <item x="1"/>
        <item x="7"/>
        <item x="2"/>
        <item x="11"/>
        <item x="9"/>
        <item x="8"/>
        <item x="3"/>
        <item x="4"/>
        <item x="5"/>
        <item t="default"/>
      </items>
    </pivotField>
    <pivotField axis="axisRow" showAll="0">
      <items count="3">
        <item x="0"/>
        <item x="1"/>
        <item t="default"/>
      </items>
    </pivotField>
    <pivotField axis="axisRow" showAll="0">
      <items count="6">
        <item x="4"/>
        <item x="1"/>
        <item x="0"/>
        <item x="2"/>
        <item x="3"/>
        <item t="default"/>
      </items>
    </pivotField>
    <pivotField dataField="1" numFmtId="164" showAll="0"/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</pivotFields>
  <rowFields count="2">
    <field x="2"/>
    <field x="1"/>
  </rowFields>
  <rowItems count="16">
    <i>
      <x/>
    </i>
    <i r="1">
      <x/>
    </i>
    <i r="1">
      <x v="1"/>
    </i>
    <i>
      <x v="1"/>
    </i>
    <i r="1">
      <x/>
    </i>
    <i r="1">
      <x v="1"/>
    </i>
    <i>
      <x v="2"/>
    </i>
    <i r="1">
      <x/>
    </i>
    <i r="1">
      <x v="1"/>
    </i>
    <i>
      <x v="3"/>
    </i>
    <i r="1">
      <x/>
    </i>
    <i r="1">
      <x v="1"/>
    </i>
    <i>
      <x v="4"/>
    </i>
    <i r="1">
      <x/>
    </i>
    <i r="1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Somme de Prix" fld="3" baseField="0" baseItem="0" numFmtId="165"/>
    <dataField name="Moyenne de Prix2" fld="3" subtotal="average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8BC4ABF-A289-2F41-AF37-1EB8D3367379}" name="Tableau croisé dynamique9" cacheId="25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 rowHeaderCaption="Matières" colHeaderCaption="Modalités">
  <location ref="A3:D20" firstHeaderRow="1" firstDataRow="2" firstDataCol="1"/>
  <pivotFields count="15">
    <pivotField showAll="0"/>
    <pivotField showAll="0"/>
    <pivotField axis="axisRow" showAll="0" sortType="descending">
      <items count="17">
        <item x="7"/>
        <item x="3"/>
        <item x="10"/>
        <item x="0"/>
        <item x="12"/>
        <item x="4"/>
        <item x="5"/>
        <item x="6"/>
        <item x="9"/>
        <item x="13"/>
        <item x="14"/>
        <item x="1"/>
        <item m="1" x="15"/>
        <item x="11"/>
        <item x="8"/>
        <item x="2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axis="axisCol" showAll="0">
      <items count="3">
        <item x="0"/>
        <item x="1"/>
        <item t="default"/>
      </items>
    </pivotField>
    <pivotField showAll="0"/>
    <pivotField showAll="0"/>
    <pivotField dataField="1" showAll="0"/>
    <pivotField showAll="0"/>
    <pivotField dragToRow="0" dragToCol="0" dragToPage="0" showAll="0" defaultSubtotal="0"/>
  </pivotFields>
  <rowFields count="1">
    <field x="2"/>
  </rowFields>
  <rowItems count="16">
    <i>
      <x v="3"/>
    </i>
    <i>
      <x v="4"/>
    </i>
    <i>
      <x/>
    </i>
    <i>
      <x v="15"/>
    </i>
    <i>
      <x v="8"/>
    </i>
    <i>
      <x v="14"/>
    </i>
    <i>
      <x v="7"/>
    </i>
    <i>
      <x v="10"/>
    </i>
    <i>
      <x v="2"/>
    </i>
    <i>
      <x v="5"/>
    </i>
    <i>
      <x v="1"/>
    </i>
    <i>
      <x v="6"/>
    </i>
    <i>
      <x v="9"/>
    </i>
    <i>
      <x v="13"/>
    </i>
    <i>
      <x v="11"/>
    </i>
    <i t="grand">
      <x/>
    </i>
  </rowItems>
  <colFields count="1">
    <field x="9"/>
  </colFields>
  <colItems count="3">
    <i>
      <x/>
    </i>
    <i>
      <x v="1"/>
    </i>
    <i t="grand">
      <x/>
    </i>
  </colItems>
  <dataFields count="1">
    <dataField name="Somme de Volume" fld="12" baseField="0" baseItem="0"/>
  </dataFields>
  <formats count="4">
    <format dxfId="3">
      <pivotArea collapsedLevelsAreSubtotals="1" fieldPosition="0">
        <references count="2">
          <reference field="2" count="1">
            <x v="3"/>
          </reference>
          <reference field="9" count="1" selected="0">
            <x v="0"/>
          </reference>
        </references>
      </pivotArea>
    </format>
    <format dxfId="2">
      <pivotArea outline="0" collapsedLevelsAreSubtotals="1" fieldPosition="0">
        <references count="1">
          <reference field="9" count="1" selected="0">
            <x v="0"/>
          </reference>
        </references>
      </pivotArea>
    </format>
    <format dxfId="1">
      <pivotArea field="9" type="button" dataOnly="0" labelOnly="1" outline="0" axis="axisCol" fieldPosition="0"/>
    </format>
    <format dxfId="0">
      <pivotArea dataOnly="0" labelOnly="1" fieldPosition="0">
        <references count="1">
          <reference field="9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4B947A-24C5-B449-B6C2-9CD9EC493E22}" name="Tableau croisé dynamique10" cacheId="25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 rowHeaderCaption="Matières" colHeaderCaption="Modalité">
  <location ref="A4:D48" firstHeaderRow="1" firstDataRow="2" firstDataCol="1" rowPageCount="2" colPageCount="1"/>
  <pivotFields count="15">
    <pivotField showAll="0"/>
    <pivotField axis="axisRow" showAll="0">
      <items count="29">
        <item x="0"/>
        <item x="1"/>
        <item x="8"/>
        <item x="6"/>
        <item x="7"/>
        <item x="14"/>
        <item x="13"/>
        <item x="15"/>
        <item x="5"/>
        <item x="16"/>
        <item x="12"/>
        <item x="10"/>
        <item x="3"/>
        <item x="11"/>
        <item x="4"/>
        <item x="9"/>
        <item x="17"/>
        <item x="25"/>
        <item x="18"/>
        <item x="26"/>
        <item m="1" x="27"/>
        <item x="2"/>
        <item x="21"/>
        <item x="22"/>
        <item x="19"/>
        <item x="20"/>
        <item x="23"/>
        <item x="24"/>
        <item t="default"/>
      </items>
    </pivotField>
    <pivotField axis="axisRow" showAll="0">
      <items count="17">
        <item x="7"/>
        <item x="3"/>
        <item x="10"/>
        <item x="0"/>
        <item x="12"/>
        <item x="4"/>
        <item x="5"/>
        <item x="6"/>
        <item x="9"/>
        <item x="13"/>
        <item x="14"/>
        <item x="1"/>
        <item m="1" x="15"/>
        <item x="11"/>
        <item x="8"/>
        <item x="2"/>
        <item t="default"/>
      </items>
    </pivotField>
    <pivotField showAll="0"/>
    <pivotField axis="axisPage" showAll="0">
      <items count="12">
        <item x="3"/>
        <item x="8"/>
        <item x="0"/>
        <item x="2"/>
        <item x="1"/>
        <item x="10"/>
        <item x="7"/>
        <item x="9"/>
        <item x="5"/>
        <item x="4"/>
        <item x="6"/>
        <item t="default"/>
      </items>
    </pivotField>
    <pivotField showAll="0"/>
    <pivotField showAll="0"/>
    <pivotField axis="axisPage" showAll="0">
      <items count="5">
        <item x="3"/>
        <item x="0"/>
        <item x="2"/>
        <item x="1"/>
        <item t="default"/>
      </items>
    </pivotField>
    <pivotField showAll="0"/>
    <pivotField axis="axisCol" showAll="0">
      <items count="3">
        <item x="0"/>
        <item x="1"/>
        <item t="default"/>
      </items>
    </pivotField>
    <pivotField showAll="0"/>
    <pivotField showAll="0"/>
    <pivotField dataField="1" showAll="0"/>
    <pivotField showAll="0"/>
    <pivotField dragToRow="0" dragToCol="0" dragToPage="0" showAll="0" defaultSubtotal="0"/>
  </pivotFields>
  <rowFields count="2">
    <field x="2"/>
    <field x="1"/>
  </rowFields>
  <rowItems count="43">
    <i>
      <x/>
    </i>
    <i r="1">
      <x v="11"/>
    </i>
    <i r="1">
      <x v="13"/>
    </i>
    <i>
      <x v="1"/>
    </i>
    <i r="1">
      <x v="8"/>
    </i>
    <i>
      <x v="2"/>
    </i>
    <i r="1">
      <x v="5"/>
    </i>
    <i>
      <x v="3"/>
    </i>
    <i r="1">
      <x/>
    </i>
    <i r="1">
      <x v="1"/>
    </i>
    <i r="1">
      <x v="2"/>
    </i>
    <i r="1">
      <x v="16"/>
    </i>
    <i>
      <x v="4"/>
    </i>
    <i r="1">
      <x v="17"/>
    </i>
    <i r="1">
      <x v="18"/>
    </i>
    <i r="1">
      <x v="19"/>
    </i>
    <i>
      <x v="5"/>
    </i>
    <i r="1">
      <x v="3"/>
    </i>
    <i>
      <x v="6"/>
    </i>
    <i r="1">
      <x v="4"/>
    </i>
    <i>
      <x v="7"/>
    </i>
    <i r="1">
      <x v="15"/>
    </i>
    <i>
      <x v="8"/>
    </i>
    <i r="1">
      <x v="6"/>
    </i>
    <i r="1">
      <x v="22"/>
    </i>
    <i r="1">
      <x v="23"/>
    </i>
    <i>
      <x v="9"/>
    </i>
    <i r="1">
      <x v="24"/>
    </i>
    <i r="1">
      <x v="25"/>
    </i>
    <i>
      <x v="10"/>
    </i>
    <i r="1">
      <x v="26"/>
    </i>
    <i r="1">
      <x v="27"/>
    </i>
    <i>
      <x v="11"/>
    </i>
    <i r="1">
      <x v="21"/>
    </i>
    <i>
      <x v="13"/>
    </i>
    <i r="1">
      <x v="7"/>
    </i>
    <i r="1">
      <x v="9"/>
    </i>
    <i>
      <x v="14"/>
    </i>
    <i r="1">
      <x v="10"/>
    </i>
    <i>
      <x v="15"/>
    </i>
    <i r="1">
      <x v="12"/>
    </i>
    <i r="1">
      <x v="14"/>
    </i>
    <i t="grand">
      <x/>
    </i>
  </rowItems>
  <colFields count="1">
    <field x="9"/>
  </colFields>
  <colItems count="3">
    <i>
      <x/>
    </i>
    <i>
      <x v="1"/>
    </i>
    <i t="grand">
      <x/>
    </i>
  </colItems>
  <pageFields count="2">
    <pageField fld="4" hier="-1"/>
    <pageField fld="7" hier="-1"/>
  </pageFields>
  <dataFields count="1">
    <dataField name="Moyenne de Volume" fld="12" subtotal="average" baseField="0" baseItem="0" numFmtId="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0BCC23-2F5D-214A-8596-9D7B4DC4454B}" name="Tableau croisé dynamique11" cacheId="25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 chartFormat="5" rowHeaderCaption="Années">
  <location ref="A3:D15" firstHeaderRow="0" firstDataRow="1" firstDataCol="1"/>
  <pivotFields count="15">
    <pivotField axis="axisRow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dragToRow="0" dragToCol="0" dragToPage="0" showAll="0" defaultSubtotal="0"/>
  </pivotFields>
  <rowFields count="1">
    <field x="0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omme eqTD" fld="13" baseField="0" baseItem="0"/>
    <dataField name="Somme HC" fld="14" baseField="0" baseItem="0"/>
    <dataField name="HC % 2008" fld="14" showDataAs="percentDiff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2DC5151-2F7F-144B-B085-1C8F74F28B65}" name="TCD Durée moyenne" cacheId="23" applyNumberFormats="0" applyBorderFormats="0" applyFontFormats="0" applyPatternFormats="0" applyAlignmentFormats="0" applyWidthHeightFormats="1" dataCaption="Valeurs" updatedVersion="8" minRefreshableVersion="5" useAutoFormatting="1" itemPrintTitles="1" createdVersion="8" indent="0" outline="1" outlineData="1" multipleFieldFilters="0" chartFormat="1" rowHeaderCaption="Dates" colHeaderCaption="Type de pannes">
  <location ref="H3:L18" firstHeaderRow="1" firstDataRow="2" firstDataCol="1"/>
  <pivotFields count="12">
    <pivotField numFmtId="14" showAl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showAll="0"/>
    <pivotField showAll="0">
      <items count="3">
        <item x="1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dataField="1" numFmtId="20" showAll="0"/>
    <pivotField showAll="0"/>
    <pivotField numFmtId="44" showAll="0"/>
    <pivotField showAll="0"/>
    <pivotField numFmtId="44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</pivotFields>
  <rowFields count="2">
    <field x="11"/>
    <field x="10"/>
  </rowFields>
  <rowItems count="14">
    <i>
      <x v="1"/>
    </i>
    <i r="1">
      <x v="1"/>
    </i>
    <i r="1">
      <x v="2"/>
    </i>
    <i r="1">
      <x v="3"/>
    </i>
    <i>
      <x v="2"/>
    </i>
    <i r="1">
      <x v="6"/>
    </i>
    <i>
      <x v="3"/>
    </i>
    <i r="1">
      <x v="7"/>
    </i>
    <i r="1">
      <x v="8"/>
    </i>
    <i r="1">
      <x v="9"/>
    </i>
    <i>
      <x v="4"/>
    </i>
    <i r="1">
      <x v="10"/>
    </i>
    <i r="1">
      <x v="11"/>
    </i>
    <i t="grand">
      <x/>
    </i>
  </rowItems>
  <colFields count="1">
    <field x="4"/>
  </colFields>
  <colItems count="4">
    <i>
      <x/>
    </i>
    <i>
      <x v="1"/>
    </i>
    <i>
      <x v="2"/>
    </i>
    <i t="grand">
      <x/>
    </i>
  </colItems>
  <dataFields count="1">
    <dataField name="Durée moyenne" fld="5" subtotal="average" baseField="0" baseItem="0" numFmtId="20"/>
  </dataField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2670E17-556A-3B40-A0AA-1868C49CD625}" name="TCD Cout Pannes" cacheId="23" applyNumberFormats="0" applyBorderFormats="0" applyFontFormats="0" applyPatternFormats="0" applyAlignmentFormats="0" applyWidthHeightFormats="1" dataCaption="Valeurs" updatedVersion="8" minRefreshableVersion="5" itemPrintTitles="1" mergeItem="1" createdVersion="8" indent="0" outline="1" outlineData="1" multipleFieldFilters="0" rowHeaderCaption="Coût pannes" colHeaderCaption="Types de véhicule">
  <location ref="A3:D14" firstHeaderRow="1" firstDataRow="2" firstDataCol="1"/>
  <pivotFields count="12">
    <pivotField numFmtId="14" showAl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showAll="0"/>
    <pivotField showAll="0">
      <items count="3">
        <item x="1"/>
        <item x="0"/>
        <item t="default"/>
      </items>
    </pivotField>
    <pivotField axis="axisCol" showAll="0">
      <items count="3">
        <item x="1"/>
        <item x="0"/>
        <item t="default"/>
      </items>
    </pivotField>
    <pivotField showAll="0"/>
    <pivotField dataField="1" numFmtId="20" showAll="0"/>
    <pivotField showAll="0"/>
    <pivotField numFmtId="44" showAll="0"/>
    <pivotField showAll="0"/>
    <pivotField axis="axisRow" numFmtId="44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</pivotFields>
  <rowFields count="1">
    <field x="9"/>
  </rowFields>
  <rowItems count="10">
    <i>
      <x v="1"/>
    </i>
    <i>
      <x v="2"/>
    </i>
    <i>
      <x v="3"/>
    </i>
    <i>
      <x v="4"/>
    </i>
    <i>
      <x v="5"/>
    </i>
    <i>
      <x v="6"/>
    </i>
    <i>
      <x v="9"/>
    </i>
    <i>
      <x v="10"/>
    </i>
    <i>
      <x v="21"/>
    </i>
    <i t="grand">
      <x/>
    </i>
  </rowItems>
  <colFields count="1">
    <field x="3"/>
  </colFields>
  <colItems count="3">
    <i>
      <x/>
    </i>
    <i>
      <x v="1"/>
    </i>
    <i t="grand">
      <x/>
    </i>
  </colItems>
  <dataFields count="1">
    <dataField name="Nb de pannes" fld="5" subtotal="count" baseField="0" baseItem="0"/>
  </dataFields>
  <pivotTableStyleInfo name="PivotStyleLight7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44ECACC-8288-E74F-AB51-6A716DBC950C}" name="Tableau croisé dynamique1" cacheId="24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 rowHeaderCaption="Service" colHeaderCaption="Sexe">
  <location ref="A3:D15" firstHeaderRow="1" firstDataRow="2" firstDataCol="1"/>
  <pivotFields count="10">
    <pivotField showAll="0"/>
    <pivotField showAll="0"/>
    <pivotField showAll="0"/>
    <pivotField axis="axisRow" showAll="0">
      <items count="11">
        <item x="5"/>
        <item x="8"/>
        <item x="6"/>
        <item x="4"/>
        <item x="1"/>
        <item x="7"/>
        <item x="0"/>
        <item x="2"/>
        <item x="3"/>
        <item x="9"/>
        <item t="default"/>
      </items>
    </pivotField>
    <pivotField axis="axisCol" showAll="0">
      <items count="3">
        <item x="1"/>
        <item x="0"/>
        <item t="default"/>
      </items>
    </pivotField>
    <pivotField numFmtId="14" showAll="0"/>
    <pivotField showAll="0"/>
    <pivotField showAll="0"/>
    <pivotField dataField="1" numFmtId="164" showAll="0"/>
    <pivotField showAll="0"/>
  </pivotFields>
  <rowFields count="1">
    <field x="3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4"/>
  </colFields>
  <colItems count="3">
    <i>
      <x/>
    </i>
    <i>
      <x v="1"/>
    </i>
    <i t="grand">
      <x/>
    </i>
  </colItems>
  <dataFields count="1">
    <dataField name="Moyenne de Salaire" fld="8" subtotal="average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B0A2E2-F760-5248-BE5B-C47CDFCA5906}" name="Tableau croisé dynamique2" cacheId="26" applyNumberFormats="0" applyBorderFormats="0" applyFontFormats="0" applyPatternFormats="0" applyAlignmentFormats="0" applyWidthHeightFormats="1" dataCaption="Valeurs" updatedVersion="8" minRefreshableVersion="3" itemPrintTitles="1" mergeItem="1" createdVersion="8" indent="0" outline="1" outlineData="1" multipleFieldFilters="0" rowHeaderCaption="Niveau">
  <location ref="A5:F12" firstHeaderRow="1" firstDataRow="3" firstDataCol="1"/>
  <pivotFields count="14">
    <pivotField showAll="0" defaultSubtotal="0"/>
    <pivotField showAll="0" defaultSubtotal="0"/>
    <pivotField showAll="0" defaultSubtotal="0"/>
    <pivotField showAll="0" defaultSubtotal="0"/>
    <pivotField showAll="0" defaultSubtotal="0"/>
    <pivotField axis="axisCol" showAll="0" defaultSubtotal="0">
      <items count="2">
        <item x="1"/>
        <item x="0"/>
      </items>
    </pivotField>
    <pivotField axis="axisCol" showAll="0" defaultSubtotal="0">
      <items count="2">
        <item x="0"/>
        <item x="1"/>
      </items>
    </pivotField>
    <pivotField axis="axisRow" showAll="0" defaultSubtotal="0">
      <items count="4">
        <item x="3"/>
        <item x="0"/>
        <item x="2"/>
        <item x="1"/>
      </items>
    </pivotField>
    <pivotField showAll="0" defaultSubtotal="0"/>
    <pivotField showAll="0" defaultSubtotal="0"/>
    <pivotField showAll="0" defaultSubtotal="0"/>
    <pivotField showAll="0" defaultSubtotal="0"/>
    <pivotField dataField="1" showAll="0" defaultSubtotal="0"/>
    <pivotField showAll="0" defaultSubtotal="0"/>
  </pivotFields>
  <rowFields count="1">
    <field x="7"/>
  </rowFields>
  <rowItems count="5">
    <i>
      <x/>
    </i>
    <i>
      <x v="1"/>
    </i>
    <i>
      <x v="2"/>
    </i>
    <i>
      <x v="3"/>
    </i>
    <i t="grand">
      <x/>
    </i>
  </rowItems>
  <colFields count="2">
    <field x="6"/>
    <field x="5"/>
  </colFields>
  <colItems count="5">
    <i>
      <x/>
      <x/>
    </i>
    <i r="1">
      <x v="1"/>
    </i>
    <i>
      <x v="1"/>
      <x/>
    </i>
    <i r="1">
      <x v="1"/>
    </i>
    <i t="grand">
      <x/>
    </i>
  </colItems>
  <dataFields count="1">
    <dataField name="Somme de Volume" fld="12" baseField="0" baseItem="0"/>
  </dataFields>
  <formats count="2">
    <format dxfId="5">
      <pivotArea outline="0" collapsedLevelsAreSubtotals="1" fieldPosition="0"/>
    </format>
    <format dxfId="4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LIEU" xr10:uid="{DD6398CD-53E8-5442-9F6A-16D0E849EA14}" sourceName="LIEU">
  <pivotTables>
    <pivotTable tabId="13" name="TCD Durée moyenne"/>
    <pivotTable tabId="13" name="TCD Cout Pannes"/>
  </pivotTables>
  <data>
    <tabular pivotCacheId="1247499761">
      <items count="2">
        <i x="1" s="1"/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LIEU" xr10:uid="{2EED7431-D895-804C-AB12-BB276B99FBE1}" cache="Segment_LIEU" caption="LIEU" rowHeight="294216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58EBCE4-FF4D-FF4B-92F6-EF4183D79245}" name="TabEmpl" displayName="TabEmpl" ref="A1:J144" totalsRowShown="0" headerRowDxfId="19" headerRowBorderDxfId="18" tableBorderDxfId="17" totalsRowBorderDxfId="16" headerRowCellStyle="Milliers 2">
  <autoFilter ref="A1:J144" xr:uid="{458EBCE4-FF4D-FF4B-92F6-EF4183D79245}"/>
  <tableColumns count="10">
    <tableColumn id="1" xr3:uid="{B2AB4539-986B-E64E-B1DB-3F379FC073E4}" name="SITE" dataDxfId="15"/>
    <tableColumn id="2" xr3:uid="{8EBD8BBF-A377-EE48-8700-39052DA18A99}" name="Nom" dataDxfId="14"/>
    <tableColumn id="3" xr3:uid="{920CC122-DCFA-6D4E-B5D9-C7B149AE066A}" name="Prénom" dataDxfId="13"/>
    <tableColumn id="4" xr3:uid="{794C18A7-C157-BE49-80CE-2A6A125B5E6D}" name="Service" dataDxfId="12"/>
    <tableColumn id="5" xr3:uid="{AC89DCFE-3043-8442-AD49-19209C88A806}" name="Sexe" dataDxfId="11"/>
    <tableColumn id="6" xr3:uid="{4CD0F283-8791-A747-BCF8-BB162B035C39}" name="DateNaiss" dataDxfId="10"/>
    <tableColumn id="7" xr3:uid="{C4AAEC12-A6AB-5941-9334-78AC03788857}" name="Contrat" dataDxfId="9"/>
    <tableColumn id="8" xr3:uid="{5F2687A0-6897-F64C-9CC5-067627C072F2}" name="Statut" dataDxfId="8"/>
    <tableColumn id="9" xr3:uid="{408638A3-3915-F346-BF90-9F242499B38B}" name="Salaire" dataDxfId="7" dataCellStyle="Milliers 2"/>
    <tableColumn id="10" xr3:uid="{80004A5D-C613-3F42-845F-A0CB1CA92698}" name="Ancienneté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977E0F-C6A7-2348-A3AA-CEB27C031EA0}" name="Tableau1" displayName="Tableau1" ref="A1:N19" totalsRowShown="0">
  <autoFilter ref="A1:N19" xr:uid="{D4977E0F-C6A7-2348-A3AA-CEB27C031EA0}"/>
  <tableColumns count="14">
    <tableColumn id="1" xr3:uid="{959F1608-7509-5646-A141-369CA3ACCD2F}" name="Année"/>
    <tableColumn id="2" xr3:uid="{9340B43C-F8FF-A048-A806-2B49B27239DF}" name="Code Matière"/>
    <tableColumn id="3" xr3:uid="{9BBF07D8-AA58-1642-B902-18028D0F34C0}" name="Matière"/>
    <tableColumn id="4" xr3:uid="{F7A14172-6903-464C-B6DA-EE5199E299BE}" name="Diplôme"/>
    <tableColumn id="5" xr3:uid="{927055E5-2843-FA49-BD14-C2D0CCAFE09F}" name="Filière"/>
    <tableColumn id="6" xr3:uid="{3D243A49-5B21-9C4E-AD35-B39160EC793F}" name="Voie"/>
    <tableColumn id="7" xr3:uid="{38BE6AFD-477F-9149-841E-B9CE44E4C1E5}" name="UFR"/>
    <tableColumn id="8" xr3:uid="{748679E6-223A-6E43-A238-F1C60A39673C}" name="Niveau"/>
    <tableColumn id="9" xr3:uid="{696742A8-6E83-4743-96C2-4EEC3514C578}" name="LMD"/>
    <tableColumn id="10" xr3:uid="{2106767B-82F4-814D-972E-DAA1C811B438}" name="Modalité"/>
    <tableColumn id="11" xr3:uid="{ADD358CA-E02E-EE4C-9966-16C5B7A21402}" name="Semestre"/>
    <tableColumn id="12" xr3:uid="{04F68C9C-BA91-A04A-BED5-48685CED5589}" name="Centre"/>
    <tableColumn id="13" xr3:uid="{EDA891AF-2A9E-3445-A6D0-0ADC3AF72174}" name="Volume"/>
    <tableColumn id="14" xr3:uid="{063F5A01-7942-2545-BE64-EC45D1A721F6}" name="eqT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ChronologieNative_DATE" xr10:uid="{1DAA9011-DD88-B24B-9F10-6F852C1CB555}" sourceName="DATE">
  <pivotTables>
    <pivotTable tabId="13" name="TCD Durée moyenne"/>
    <pivotTable tabId="13" name="TCD Cout Pannes"/>
  </pivotTables>
  <state minimalRefreshVersion="6" lastRefreshVersion="6" pivotCacheId="1247499761" filterType="unknown">
    <bounds startDate="2011-01-01T00:00:00" endDate="2012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DATE" xr10:uid="{EE4CD8B2-5627-2F40-A935-2EA834DA7928}" cache="ChronologieNative_DATE" caption="DATE" level="2" selectionLevel="2" scrollPosition="2011-06-30T00:00:00"/>
</timeline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Relationship Id="rId5" Type="http://schemas.microsoft.com/office/2011/relationships/timeline" Target="../timelines/timeline1.xml"/><Relationship Id="rId4" Type="http://schemas.microsoft.com/office/2007/relationships/slicer" Target="../slicers/slicer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4CEC8-F904-2B4D-B769-5135A0F82A46}">
  <dimension ref="A1:W24"/>
  <sheetViews>
    <sheetView topLeftCell="M1" workbookViewId="0">
      <selection activeCell="P16" sqref="P16"/>
    </sheetView>
  </sheetViews>
  <sheetFormatPr baseColWidth="10" defaultRowHeight="19" x14ac:dyDescent="0.25"/>
  <cols>
    <col min="15" max="15" width="19.5703125" bestFit="1" customWidth="1"/>
    <col min="16" max="16" width="22.140625" bestFit="1" customWidth="1"/>
    <col min="17" max="17" width="6" bestFit="1" customWidth="1"/>
    <col min="18" max="18" width="7" bestFit="1" customWidth="1"/>
    <col min="19" max="19" width="6" bestFit="1" customWidth="1"/>
    <col min="20" max="20" width="8.42578125" bestFit="1" customWidth="1"/>
    <col min="21" max="21" width="5.140625" bestFit="1" customWidth="1"/>
    <col min="22" max="22" width="5.7109375" bestFit="1" customWidth="1"/>
    <col min="23" max="23" width="11.85546875" bestFit="1" customWidth="1"/>
  </cols>
  <sheetData>
    <row r="1" spans="1:23" x14ac:dyDescent="0.25">
      <c r="A1" s="55" t="s">
        <v>0</v>
      </c>
      <c r="B1" s="5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23" x14ac:dyDescent="0.25">
      <c r="A2" s="55"/>
      <c r="B2" s="56" t="s">
        <v>2</v>
      </c>
      <c r="C2" s="56"/>
      <c r="D2" s="56"/>
      <c r="E2" s="56"/>
      <c r="F2" s="56"/>
      <c r="G2" s="56" t="s">
        <v>3</v>
      </c>
      <c r="H2" s="56"/>
      <c r="I2" s="56"/>
      <c r="J2" s="56"/>
      <c r="K2" s="56"/>
      <c r="O2" s="10" t="s">
        <v>18</v>
      </c>
    </row>
    <row r="3" spans="1:23" x14ac:dyDescent="0.25">
      <c r="A3" s="55"/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O3" s="11" t="s">
        <v>19</v>
      </c>
    </row>
    <row r="4" spans="1:23" x14ac:dyDescent="0.25">
      <c r="A4" s="52">
        <v>43832</v>
      </c>
      <c r="B4" s="2">
        <v>284.39999999999998</v>
      </c>
      <c r="C4" s="2">
        <v>148.61000000000001</v>
      </c>
      <c r="D4" s="2">
        <v>101.87</v>
      </c>
      <c r="E4" s="2">
        <v>201.51</v>
      </c>
      <c r="F4" s="3"/>
      <c r="G4" s="2">
        <v>129.38</v>
      </c>
      <c r="H4" s="3"/>
      <c r="I4" s="3"/>
      <c r="J4" s="3"/>
      <c r="K4" s="2">
        <v>74.05</v>
      </c>
      <c r="O4" s="10" t="s">
        <v>20</v>
      </c>
    </row>
    <row r="5" spans="1:23" x14ac:dyDescent="0.25">
      <c r="A5" s="54"/>
      <c r="B5" s="3"/>
      <c r="C5" s="3"/>
      <c r="D5" s="2">
        <v>234.31</v>
      </c>
      <c r="E5" s="2">
        <v>92.11</v>
      </c>
      <c r="F5" s="3"/>
      <c r="G5" s="2">
        <v>40.64</v>
      </c>
      <c r="H5" s="3"/>
      <c r="I5" s="3"/>
      <c r="J5" s="3"/>
      <c r="K5" s="2">
        <v>168.49</v>
      </c>
    </row>
    <row r="6" spans="1:23" x14ac:dyDescent="0.25">
      <c r="A6" s="53"/>
      <c r="B6" s="3"/>
      <c r="C6" s="3"/>
      <c r="D6" s="2"/>
      <c r="E6" s="2"/>
      <c r="F6" s="3"/>
      <c r="G6" s="2"/>
      <c r="H6" s="3"/>
      <c r="I6" s="3"/>
      <c r="J6" s="3"/>
      <c r="K6" s="2">
        <v>158.81</v>
      </c>
      <c r="O6" s="7" t="s">
        <v>17</v>
      </c>
      <c r="P6" s="7" t="s">
        <v>16</v>
      </c>
    </row>
    <row r="7" spans="1:23" x14ac:dyDescent="0.25">
      <c r="A7" s="4">
        <v>43833</v>
      </c>
      <c r="B7" s="3"/>
      <c r="C7" s="2">
        <v>196.02</v>
      </c>
      <c r="D7" s="3"/>
      <c r="E7" s="2">
        <v>261.29000000000002</v>
      </c>
      <c r="F7" s="3"/>
      <c r="G7" s="2">
        <v>126.42</v>
      </c>
      <c r="H7" s="3"/>
      <c r="I7" s="3"/>
      <c r="J7" s="3"/>
      <c r="K7" s="3"/>
      <c r="O7" s="7" t="s">
        <v>13</v>
      </c>
      <c r="P7">
        <v>59.25</v>
      </c>
      <c r="Q7">
        <v>93.01</v>
      </c>
      <c r="R7">
        <v>271.45999999999998</v>
      </c>
      <c r="S7">
        <v>284.39999999999998</v>
      </c>
      <c r="T7" t="s">
        <v>4</v>
      </c>
      <c r="U7" t="s">
        <v>2</v>
      </c>
      <c r="V7" t="s">
        <v>14</v>
      </c>
      <c r="W7" t="s">
        <v>15</v>
      </c>
    </row>
    <row r="8" spans="1:23" x14ac:dyDescent="0.25">
      <c r="A8" s="4">
        <v>43834</v>
      </c>
      <c r="B8" s="3"/>
      <c r="C8" s="3"/>
      <c r="D8" s="3"/>
      <c r="E8" s="3"/>
      <c r="F8" s="2">
        <v>228.07</v>
      </c>
      <c r="G8" s="3"/>
      <c r="H8" s="3"/>
      <c r="I8" s="3"/>
      <c r="J8" s="3"/>
      <c r="K8" s="3"/>
      <c r="O8" s="8">
        <v>43832</v>
      </c>
      <c r="S8">
        <v>1</v>
      </c>
      <c r="W8">
        <v>1</v>
      </c>
    </row>
    <row r="9" spans="1:23" x14ac:dyDescent="0.25">
      <c r="A9" s="4">
        <v>43835</v>
      </c>
      <c r="B9" s="2">
        <v>93.01</v>
      </c>
      <c r="C9" s="3"/>
      <c r="D9" s="3"/>
      <c r="E9" s="3"/>
      <c r="F9" s="3"/>
      <c r="G9" s="3"/>
      <c r="H9" s="2">
        <v>261.89999999999998</v>
      </c>
      <c r="I9" s="3"/>
      <c r="J9" s="2">
        <v>150.78</v>
      </c>
      <c r="K9" s="3"/>
      <c r="O9" s="8">
        <v>43833</v>
      </c>
    </row>
    <row r="10" spans="1:23" x14ac:dyDescent="0.25">
      <c r="A10" s="52">
        <v>43837</v>
      </c>
      <c r="B10" s="3"/>
      <c r="C10" s="2">
        <v>107.33</v>
      </c>
      <c r="D10" s="2">
        <v>236.47</v>
      </c>
      <c r="E10" s="3"/>
      <c r="F10" s="3"/>
      <c r="G10" s="3"/>
      <c r="H10" s="3"/>
      <c r="I10" s="3"/>
      <c r="J10" s="3"/>
      <c r="K10" s="2">
        <v>156.77000000000001</v>
      </c>
      <c r="O10" s="8">
        <v>43834</v>
      </c>
    </row>
    <row r="11" spans="1:23" x14ac:dyDescent="0.25">
      <c r="A11" s="53"/>
      <c r="B11" s="3"/>
      <c r="C11" s="2">
        <v>126.42</v>
      </c>
      <c r="D11" s="3"/>
      <c r="E11" s="3"/>
      <c r="F11" s="3"/>
      <c r="G11" s="3"/>
      <c r="H11" s="3"/>
      <c r="I11" s="3"/>
      <c r="J11" s="3"/>
      <c r="K11" s="3"/>
      <c r="O11" s="8">
        <v>43835</v>
      </c>
      <c r="Q11">
        <v>1</v>
      </c>
      <c r="W11">
        <v>1</v>
      </c>
    </row>
    <row r="12" spans="1:23" x14ac:dyDescent="0.25">
      <c r="A12" s="52">
        <v>43838</v>
      </c>
      <c r="B12" s="2">
        <v>271.45999999999998</v>
      </c>
      <c r="C12" s="2">
        <v>235.25</v>
      </c>
      <c r="D12" s="2">
        <v>101.2</v>
      </c>
      <c r="E12" s="3"/>
      <c r="F12" s="3"/>
      <c r="G12" s="3"/>
      <c r="H12" s="3"/>
      <c r="I12" s="2">
        <v>157.51</v>
      </c>
      <c r="J12" s="3"/>
      <c r="K12" s="2">
        <v>135.1</v>
      </c>
      <c r="O12" s="8">
        <v>43837</v>
      </c>
    </row>
    <row r="13" spans="1:23" x14ac:dyDescent="0.25">
      <c r="A13" s="53"/>
      <c r="B13" s="2"/>
      <c r="C13" s="2"/>
      <c r="D13" s="2"/>
      <c r="E13" s="3"/>
      <c r="F13" s="3"/>
      <c r="G13" s="3"/>
      <c r="H13" s="3"/>
      <c r="I13" s="2">
        <v>65.150000000000006</v>
      </c>
      <c r="J13" s="3"/>
      <c r="K13" s="2"/>
      <c r="O13" s="8">
        <v>43838</v>
      </c>
      <c r="R13">
        <v>1</v>
      </c>
      <c r="W13">
        <v>1</v>
      </c>
    </row>
    <row r="14" spans="1:23" x14ac:dyDescent="0.25">
      <c r="A14" s="4">
        <v>43839</v>
      </c>
      <c r="B14" s="3"/>
      <c r="C14" s="3"/>
      <c r="D14" s="3"/>
      <c r="E14" s="3"/>
      <c r="F14" s="2">
        <v>165.27</v>
      </c>
      <c r="G14" s="2">
        <v>253.74</v>
      </c>
      <c r="H14" s="3"/>
      <c r="I14" s="3"/>
      <c r="J14" s="3"/>
      <c r="K14" s="3"/>
      <c r="O14" s="8">
        <v>43839</v>
      </c>
    </row>
    <row r="15" spans="1:23" x14ac:dyDescent="0.25">
      <c r="A15" s="4">
        <v>43840</v>
      </c>
      <c r="B15" s="3"/>
      <c r="C15" s="3"/>
      <c r="D15" s="2">
        <v>40.39</v>
      </c>
      <c r="E15" s="2">
        <v>277.67</v>
      </c>
      <c r="F15" s="3"/>
      <c r="G15" s="2">
        <v>254.52</v>
      </c>
      <c r="H15" s="3"/>
      <c r="I15" s="3"/>
      <c r="J15" s="3"/>
      <c r="K15" s="3"/>
      <c r="O15" s="8">
        <v>43840</v>
      </c>
    </row>
    <row r="16" spans="1:23" x14ac:dyDescent="0.25">
      <c r="A16" s="52">
        <v>43841</v>
      </c>
      <c r="B16" s="3"/>
      <c r="C16" s="2">
        <v>260.51</v>
      </c>
      <c r="D16" s="3"/>
      <c r="E16" s="3"/>
      <c r="F16" s="3"/>
      <c r="G16" s="3"/>
      <c r="H16" s="2">
        <v>206.49</v>
      </c>
      <c r="I16" s="3"/>
      <c r="J16" s="3"/>
      <c r="K16" s="3"/>
      <c r="O16" s="8">
        <v>43841</v>
      </c>
    </row>
    <row r="17" spans="1:23" x14ac:dyDescent="0.25">
      <c r="A17" s="53"/>
      <c r="B17" s="3"/>
      <c r="C17" s="2">
        <v>295.32</v>
      </c>
      <c r="D17" s="3"/>
      <c r="E17" s="3"/>
      <c r="F17" s="3"/>
      <c r="G17" s="3"/>
      <c r="H17" s="3"/>
      <c r="I17" s="3"/>
      <c r="J17" s="3"/>
      <c r="K17" s="3"/>
      <c r="O17" s="8">
        <v>43842</v>
      </c>
    </row>
    <row r="18" spans="1:23" x14ac:dyDescent="0.25">
      <c r="A18" s="52">
        <v>43842</v>
      </c>
      <c r="B18" s="3"/>
      <c r="C18" s="2">
        <v>19.190000000000001</v>
      </c>
      <c r="D18" s="3"/>
      <c r="E18" s="2">
        <v>32.21</v>
      </c>
      <c r="F18" s="3"/>
      <c r="G18" s="3"/>
      <c r="H18" s="3"/>
      <c r="I18" s="3"/>
      <c r="J18" s="3"/>
      <c r="K18" s="3"/>
      <c r="O18" s="8">
        <v>43844</v>
      </c>
      <c r="P18">
        <v>1</v>
      </c>
      <c r="W18">
        <v>1</v>
      </c>
    </row>
    <row r="19" spans="1:23" x14ac:dyDescent="0.25">
      <c r="A19" s="53"/>
      <c r="B19" s="3"/>
      <c r="C19" s="2">
        <v>127.62</v>
      </c>
      <c r="D19" s="3"/>
      <c r="E19" s="3"/>
      <c r="F19" s="3"/>
      <c r="G19" s="3"/>
      <c r="H19" s="3"/>
      <c r="I19" s="3"/>
      <c r="J19" s="3"/>
      <c r="K19" s="3"/>
      <c r="O19" s="8">
        <v>43845</v>
      </c>
    </row>
    <row r="20" spans="1:23" x14ac:dyDescent="0.25">
      <c r="A20" s="52">
        <v>43844</v>
      </c>
      <c r="B20" s="2">
        <v>59.25</v>
      </c>
      <c r="C20" s="3"/>
      <c r="D20" s="2">
        <v>156.06</v>
      </c>
      <c r="E20" s="2">
        <v>115.15</v>
      </c>
      <c r="F20" s="2">
        <v>211.47</v>
      </c>
      <c r="G20" s="2">
        <v>56.1</v>
      </c>
      <c r="H20" s="3"/>
      <c r="I20" s="3"/>
      <c r="J20" s="3"/>
      <c r="K20" s="2">
        <v>200.21</v>
      </c>
      <c r="O20" s="9" t="s">
        <v>14</v>
      </c>
      <c r="T20">
        <v>1</v>
      </c>
      <c r="U20">
        <v>1</v>
      </c>
      <c r="W20">
        <v>2</v>
      </c>
    </row>
    <row r="21" spans="1:23" x14ac:dyDescent="0.25">
      <c r="A21" s="54"/>
      <c r="B21" s="3"/>
      <c r="C21" s="2">
        <v>215.27</v>
      </c>
      <c r="D21" s="2">
        <v>140.91</v>
      </c>
      <c r="E21" s="2">
        <v>55.73</v>
      </c>
      <c r="F21" s="3"/>
      <c r="G21" s="3"/>
      <c r="H21" s="3"/>
      <c r="I21" s="3"/>
      <c r="J21" s="3"/>
      <c r="K21" s="3"/>
      <c r="O21" s="9" t="s">
        <v>15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W21">
        <v>6</v>
      </c>
    </row>
    <row r="22" spans="1:23" x14ac:dyDescent="0.25">
      <c r="A22" s="53"/>
      <c r="B22" s="3"/>
      <c r="C22" s="2">
        <v>122.58</v>
      </c>
      <c r="D22" s="2">
        <v>128.19999999999999</v>
      </c>
      <c r="E22" s="2">
        <v>31</v>
      </c>
      <c r="F22" s="3"/>
      <c r="G22" s="3"/>
      <c r="H22" s="3"/>
      <c r="I22" s="3"/>
      <c r="J22" s="3"/>
      <c r="K22" s="3"/>
    </row>
    <row r="23" spans="1:23" x14ac:dyDescent="0.25">
      <c r="A23" s="52">
        <v>43845</v>
      </c>
      <c r="B23" s="3"/>
      <c r="C23" s="3"/>
      <c r="D23" s="2">
        <v>42.37</v>
      </c>
      <c r="E23" s="2">
        <v>43.23</v>
      </c>
      <c r="F23" s="3"/>
      <c r="G23" s="3"/>
      <c r="H23" s="3"/>
      <c r="I23" s="2">
        <v>223.6</v>
      </c>
      <c r="J23" s="3"/>
      <c r="K23" s="2">
        <v>132.30000000000001</v>
      </c>
    </row>
    <row r="24" spans="1:23" x14ac:dyDescent="0.25">
      <c r="A24" s="53"/>
      <c r="B24" s="3"/>
      <c r="C24" s="3"/>
      <c r="D24" s="2"/>
      <c r="E24" s="2"/>
      <c r="F24" s="3"/>
      <c r="G24" s="3"/>
      <c r="H24" s="3"/>
      <c r="I24" s="2">
        <v>94.6</v>
      </c>
      <c r="J24" s="3"/>
      <c r="K24" s="2"/>
    </row>
  </sheetData>
  <mergeCells count="11">
    <mergeCell ref="A10:A11"/>
    <mergeCell ref="A1:A3"/>
    <mergeCell ref="B1:K1"/>
    <mergeCell ref="B2:F2"/>
    <mergeCell ref="G2:K2"/>
    <mergeCell ref="A4:A6"/>
    <mergeCell ref="A12:A13"/>
    <mergeCell ref="A16:A17"/>
    <mergeCell ref="A18:A19"/>
    <mergeCell ref="A20:A22"/>
    <mergeCell ref="A23:A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5B6E5-D85B-734B-89F6-1A9E2D999142}">
  <dimension ref="A1:L39"/>
  <sheetViews>
    <sheetView workbookViewId="0">
      <selection activeCell="C11" sqref="C11"/>
    </sheetView>
  </sheetViews>
  <sheetFormatPr baseColWidth="10" defaultRowHeight="19" x14ac:dyDescent="0.25"/>
  <cols>
    <col min="9" max="9" width="19.5703125" bestFit="1" customWidth="1"/>
    <col min="10" max="10" width="22.140625" bestFit="1" customWidth="1"/>
    <col min="11" max="11" width="9.5703125" bestFit="1" customWidth="1"/>
    <col min="12" max="12" width="11.85546875" bestFit="1" customWidth="1"/>
  </cols>
  <sheetData>
    <row r="1" spans="1:12" x14ac:dyDescent="0.25">
      <c r="A1" s="1" t="s">
        <v>9</v>
      </c>
      <c r="B1" s="1" t="s">
        <v>10</v>
      </c>
      <c r="C1" s="1" t="s">
        <v>11</v>
      </c>
      <c r="D1" s="1" t="s">
        <v>12</v>
      </c>
    </row>
    <row r="2" spans="1:12" x14ac:dyDescent="0.25">
      <c r="A2" s="5">
        <v>43832</v>
      </c>
      <c r="B2" s="6" t="s">
        <v>2</v>
      </c>
      <c r="C2" s="3" t="s">
        <v>4</v>
      </c>
      <c r="D2" s="2">
        <v>284.39999999999998</v>
      </c>
    </row>
    <row r="3" spans="1:12" x14ac:dyDescent="0.25">
      <c r="A3" s="5">
        <v>43832</v>
      </c>
      <c r="B3" s="6" t="s">
        <v>2</v>
      </c>
      <c r="C3" s="3" t="s">
        <v>5</v>
      </c>
      <c r="D3" s="2">
        <v>148.61000000000001</v>
      </c>
    </row>
    <row r="4" spans="1:12" x14ac:dyDescent="0.25">
      <c r="A4" s="5">
        <v>43832</v>
      </c>
      <c r="B4" s="6" t="s">
        <v>2</v>
      </c>
      <c r="C4" s="3" t="s">
        <v>6</v>
      </c>
      <c r="D4" s="2">
        <v>101.87</v>
      </c>
    </row>
    <row r="5" spans="1:12" x14ac:dyDescent="0.25">
      <c r="A5" s="5">
        <v>43832</v>
      </c>
      <c r="B5" s="6" t="s">
        <v>2</v>
      </c>
      <c r="C5" s="3" t="s">
        <v>6</v>
      </c>
      <c r="D5" s="2">
        <v>234.31</v>
      </c>
      <c r="I5" s="10" t="s">
        <v>18</v>
      </c>
    </row>
    <row r="6" spans="1:12" x14ac:dyDescent="0.25">
      <c r="A6" s="5">
        <v>43832</v>
      </c>
      <c r="B6" s="6" t="s">
        <v>2</v>
      </c>
      <c r="C6" s="3" t="s">
        <v>7</v>
      </c>
      <c r="D6" s="2">
        <v>201.51</v>
      </c>
    </row>
    <row r="7" spans="1:12" x14ac:dyDescent="0.25">
      <c r="A7" s="5">
        <v>43832</v>
      </c>
      <c r="B7" s="6" t="s">
        <v>2</v>
      </c>
      <c r="C7" s="3" t="s">
        <v>7</v>
      </c>
      <c r="D7" s="2">
        <v>92.11</v>
      </c>
      <c r="I7" s="7" t="s">
        <v>21</v>
      </c>
      <c r="J7" s="7" t="s">
        <v>16</v>
      </c>
    </row>
    <row r="8" spans="1:12" x14ac:dyDescent="0.25">
      <c r="A8" s="5">
        <v>43832</v>
      </c>
      <c r="B8" s="6" t="s">
        <v>3</v>
      </c>
      <c r="C8" s="3" t="s">
        <v>4</v>
      </c>
      <c r="D8" s="2">
        <v>129.38</v>
      </c>
      <c r="I8" s="7" t="s">
        <v>13</v>
      </c>
      <c r="J8" t="s">
        <v>2</v>
      </c>
      <c r="K8" t="s">
        <v>3</v>
      </c>
      <c r="L8" t="s">
        <v>15</v>
      </c>
    </row>
    <row r="9" spans="1:12" x14ac:dyDescent="0.25">
      <c r="A9" s="5">
        <v>43832</v>
      </c>
      <c r="B9" s="6" t="s">
        <v>3</v>
      </c>
      <c r="C9" s="3" t="s">
        <v>4</v>
      </c>
      <c r="D9" s="2">
        <v>40.64</v>
      </c>
      <c r="I9" s="9" t="s">
        <v>8</v>
      </c>
      <c r="J9" s="12">
        <v>393.34000000000003</v>
      </c>
      <c r="K9" s="12">
        <v>693.22</v>
      </c>
      <c r="L9" s="12">
        <v>1086.56</v>
      </c>
    </row>
    <row r="10" spans="1:12" x14ac:dyDescent="0.25">
      <c r="A10" s="5">
        <v>43832</v>
      </c>
      <c r="B10" s="6" t="s">
        <v>3</v>
      </c>
      <c r="C10" s="3" t="s">
        <v>8</v>
      </c>
      <c r="D10" s="2">
        <v>74.05</v>
      </c>
      <c r="I10" s="9" t="s">
        <v>5</v>
      </c>
      <c r="J10" s="12">
        <v>1369.4599999999998</v>
      </c>
      <c r="K10" s="12">
        <v>261.89999999999998</v>
      </c>
      <c r="L10" s="12">
        <v>1631.3599999999997</v>
      </c>
    </row>
    <row r="11" spans="1:12" x14ac:dyDescent="0.25">
      <c r="A11" s="5">
        <v>43832</v>
      </c>
      <c r="B11" s="6" t="s">
        <v>3</v>
      </c>
      <c r="C11" s="3" t="s">
        <v>8</v>
      </c>
      <c r="D11" s="2">
        <v>168.49</v>
      </c>
      <c r="I11" s="9" t="s">
        <v>4</v>
      </c>
      <c r="J11" s="12">
        <v>1120.2399999999998</v>
      </c>
      <c r="K11" s="12">
        <v>804.7</v>
      </c>
      <c r="L11" s="12">
        <v>1924.9399999999998</v>
      </c>
    </row>
    <row r="12" spans="1:12" x14ac:dyDescent="0.25">
      <c r="A12" s="5">
        <v>43832</v>
      </c>
      <c r="B12" s="6" t="s">
        <v>3</v>
      </c>
      <c r="C12" s="3" t="s">
        <v>8</v>
      </c>
      <c r="D12" s="2">
        <v>158.81</v>
      </c>
      <c r="I12" s="9" t="s">
        <v>6</v>
      </c>
      <c r="J12" s="12">
        <v>714.24</v>
      </c>
      <c r="K12" s="12">
        <v>222.66</v>
      </c>
      <c r="L12" s="12">
        <v>936.9</v>
      </c>
    </row>
    <row r="13" spans="1:12" x14ac:dyDescent="0.25">
      <c r="A13" s="5">
        <v>43833</v>
      </c>
      <c r="B13" s="6" t="s">
        <v>2</v>
      </c>
      <c r="C13" s="3" t="s">
        <v>5</v>
      </c>
      <c r="D13" s="2">
        <v>196.02</v>
      </c>
      <c r="I13" s="9" t="s">
        <v>7</v>
      </c>
      <c r="J13" s="12">
        <v>832.58000000000015</v>
      </c>
      <c r="K13" s="12">
        <v>150.78</v>
      </c>
      <c r="L13" s="12">
        <v>983.36000000000013</v>
      </c>
    </row>
    <row r="14" spans="1:12" x14ac:dyDescent="0.25">
      <c r="A14" s="5">
        <v>43833</v>
      </c>
      <c r="B14" s="6" t="s">
        <v>2</v>
      </c>
      <c r="C14" s="3" t="s">
        <v>7</v>
      </c>
      <c r="D14" s="2">
        <v>261.29000000000002</v>
      </c>
      <c r="I14" s="9" t="s">
        <v>15</v>
      </c>
      <c r="J14" s="12">
        <v>4429.8599999999997</v>
      </c>
      <c r="K14" s="12">
        <v>2133.2600000000002</v>
      </c>
      <c r="L14" s="12">
        <v>6563.119999999999</v>
      </c>
    </row>
    <row r="15" spans="1:12" x14ac:dyDescent="0.25">
      <c r="A15" s="5">
        <v>43833</v>
      </c>
      <c r="B15" s="6" t="s">
        <v>3</v>
      </c>
      <c r="C15" s="3" t="s">
        <v>4</v>
      </c>
      <c r="D15" s="2">
        <v>126.42</v>
      </c>
    </row>
    <row r="16" spans="1:12" x14ac:dyDescent="0.25">
      <c r="A16" s="5">
        <v>43834</v>
      </c>
      <c r="B16" s="6" t="s">
        <v>2</v>
      </c>
      <c r="C16" s="3" t="s">
        <v>8</v>
      </c>
      <c r="D16" s="2">
        <v>228.07</v>
      </c>
    </row>
    <row r="17" spans="1:4" x14ac:dyDescent="0.25">
      <c r="A17" s="5">
        <v>43835</v>
      </c>
      <c r="B17" s="6" t="s">
        <v>2</v>
      </c>
      <c r="C17" s="3" t="s">
        <v>4</v>
      </c>
      <c r="D17" s="2">
        <v>93.01</v>
      </c>
    </row>
    <row r="18" spans="1:4" x14ac:dyDescent="0.25">
      <c r="A18" s="5">
        <v>43835</v>
      </c>
      <c r="B18" s="6" t="s">
        <v>3</v>
      </c>
      <c r="C18" s="3" t="s">
        <v>5</v>
      </c>
      <c r="D18" s="2">
        <v>261.89999999999998</v>
      </c>
    </row>
    <row r="19" spans="1:4" x14ac:dyDescent="0.25">
      <c r="A19" s="5">
        <v>43835</v>
      </c>
      <c r="B19" s="6" t="s">
        <v>3</v>
      </c>
      <c r="C19" s="3" t="s">
        <v>7</v>
      </c>
      <c r="D19" s="2">
        <v>150.78</v>
      </c>
    </row>
    <row r="20" spans="1:4" x14ac:dyDescent="0.25">
      <c r="A20" s="5">
        <v>43837</v>
      </c>
      <c r="B20" s="6" t="s">
        <v>2</v>
      </c>
      <c r="C20" s="3" t="s">
        <v>5</v>
      </c>
      <c r="D20" s="2">
        <v>107.33</v>
      </c>
    </row>
    <row r="21" spans="1:4" x14ac:dyDescent="0.25">
      <c r="A21" s="5">
        <v>43837</v>
      </c>
      <c r="B21" s="6" t="s">
        <v>2</v>
      </c>
      <c r="C21" s="3" t="s">
        <v>5</v>
      </c>
      <c r="D21" s="2">
        <v>126.42</v>
      </c>
    </row>
    <row r="22" spans="1:4" x14ac:dyDescent="0.25">
      <c r="A22" s="5">
        <v>43837</v>
      </c>
      <c r="B22" s="6" t="s">
        <v>2</v>
      </c>
      <c r="C22" s="3" t="s">
        <v>6</v>
      </c>
      <c r="D22" s="2">
        <v>236.47</v>
      </c>
    </row>
    <row r="23" spans="1:4" x14ac:dyDescent="0.25">
      <c r="A23" s="5">
        <v>43837</v>
      </c>
      <c r="B23" s="6" t="s">
        <v>3</v>
      </c>
      <c r="C23" s="3" t="s">
        <v>8</v>
      </c>
      <c r="D23" s="2">
        <v>156.77000000000001</v>
      </c>
    </row>
    <row r="24" spans="1:4" x14ac:dyDescent="0.25">
      <c r="A24" s="5">
        <v>43838</v>
      </c>
      <c r="B24" s="6" t="s">
        <v>2</v>
      </c>
      <c r="C24" s="3" t="s">
        <v>4</v>
      </c>
      <c r="D24" s="2">
        <v>271.45999999999998</v>
      </c>
    </row>
    <row r="25" spans="1:4" x14ac:dyDescent="0.25">
      <c r="A25" s="5">
        <v>43838</v>
      </c>
      <c r="B25" s="6" t="s">
        <v>2</v>
      </c>
      <c r="C25" s="3" t="s">
        <v>5</v>
      </c>
      <c r="D25" s="2">
        <v>235.25</v>
      </c>
    </row>
    <row r="26" spans="1:4" x14ac:dyDescent="0.25">
      <c r="A26" s="5">
        <v>43838</v>
      </c>
      <c r="B26" s="6" t="s">
        <v>2</v>
      </c>
      <c r="C26" s="3" t="s">
        <v>6</v>
      </c>
      <c r="D26" s="2">
        <v>101.2</v>
      </c>
    </row>
    <row r="27" spans="1:4" x14ac:dyDescent="0.25">
      <c r="A27" s="5">
        <v>43838</v>
      </c>
      <c r="B27" s="6" t="s">
        <v>3</v>
      </c>
      <c r="C27" s="3" t="s">
        <v>8</v>
      </c>
      <c r="D27" s="2">
        <v>135.1</v>
      </c>
    </row>
    <row r="28" spans="1:4" x14ac:dyDescent="0.25">
      <c r="A28" s="5">
        <v>43838</v>
      </c>
      <c r="B28" s="6" t="s">
        <v>3</v>
      </c>
      <c r="C28" s="3" t="s">
        <v>6</v>
      </c>
      <c r="D28" s="2">
        <v>157.51</v>
      </c>
    </row>
    <row r="29" spans="1:4" x14ac:dyDescent="0.25">
      <c r="A29" s="5">
        <v>43838</v>
      </c>
      <c r="B29" s="6" t="s">
        <v>3</v>
      </c>
      <c r="C29" s="3" t="s">
        <v>6</v>
      </c>
      <c r="D29" s="2">
        <v>65.150000000000006</v>
      </c>
    </row>
    <row r="30" spans="1:4" x14ac:dyDescent="0.25">
      <c r="A30" s="5">
        <v>43839</v>
      </c>
      <c r="B30" s="6" t="s">
        <v>2</v>
      </c>
      <c r="C30" s="3" t="s">
        <v>8</v>
      </c>
      <c r="D30" s="2">
        <v>165.27</v>
      </c>
    </row>
    <row r="31" spans="1:4" x14ac:dyDescent="0.25">
      <c r="A31" s="5">
        <v>43839</v>
      </c>
      <c r="B31" s="6" t="s">
        <v>3</v>
      </c>
      <c r="C31" s="3" t="s">
        <v>4</v>
      </c>
      <c r="D31" s="2">
        <v>253.74</v>
      </c>
    </row>
    <row r="32" spans="1:4" x14ac:dyDescent="0.25">
      <c r="A32" s="5">
        <v>43840</v>
      </c>
      <c r="B32" s="6" t="s">
        <v>2</v>
      </c>
      <c r="C32" s="3" t="s">
        <v>6</v>
      </c>
      <c r="D32" s="2">
        <v>40.39</v>
      </c>
    </row>
    <row r="33" spans="1:4" x14ac:dyDescent="0.25">
      <c r="A33" s="5">
        <v>43840</v>
      </c>
      <c r="B33" s="6" t="s">
        <v>2</v>
      </c>
      <c r="C33" s="3" t="s">
        <v>7</v>
      </c>
      <c r="D33" s="2">
        <v>277.67</v>
      </c>
    </row>
    <row r="34" spans="1:4" x14ac:dyDescent="0.25">
      <c r="A34" s="5">
        <v>43840</v>
      </c>
      <c r="B34" s="6" t="s">
        <v>3</v>
      </c>
      <c r="C34" s="3" t="s">
        <v>4</v>
      </c>
      <c r="D34" s="2">
        <v>254.52</v>
      </c>
    </row>
    <row r="35" spans="1:4" x14ac:dyDescent="0.25">
      <c r="A35" s="5">
        <v>43841</v>
      </c>
      <c r="B35" s="6" t="s">
        <v>2</v>
      </c>
      <c r="C35" s="3" t="s">
        <v>5</v>
      </c>
      <c r="D35" s="2">
        <v>260.51</v>
      </c>
    </row>
    <row r="36" spans="1:4" x14ac:dyDescent="0.25">
      <c r="A36" s="5">
        <v>43841</v>
      </c>
      <c r="B36" s="6" t="s">
        <v>2</v>
      </c>
      <c r="C36" s="3" t="s">
        <v>5</v>
      </c>
      <c r="D36" s="2">
        <v>295.32</v>
      </c>
    </row>
    <row r="37" spans="1:4" x14ac:dyDescent="0.25">
      <c r="A37" s="5">
        <v>43844</v>
      </c>
      <c r="B37" s="6" t="s">
        <v>2</v>
      </c>
      <c r="C37" s="3" t="s">
        <v>4</v>
      </c>
      <c r="D37" s="2">
        <v>59.25</v>
      </c>
    </row>
    <row r="38" spans="1:4" x14ac:dyDescent="0.25">
      <c r="A38" s="5">
        <v>43846</v>
      </c>
      <c r="B38" s="6" t="s">
        <v>2</v>
      </c>
      <c r="C38" s="3" t="s">
        <v>4</v>
      </c>
      <c r="D38" s="2">
        <v>252.49</v>
      </c>
    </row>
    <row r="39" spans="1:4" x14ac:dyDescent="0.25">
      <c r="A39" s="5">
        <v>43848</v>
      </c>
      <c r="B39" s="6" t="s">
        <v>2</v>
      </c>
      <c r="C39" s="3" t="s">
        <v>4</v>
      </c>
      <c r="D39" s="2">
        <v>159.63</v>
      </c>
    </row>
  </sheetData>
  <sortState xmlns:xlrd2="http://schemas.microsoft.com/office/spreadsheetml/2017/richdata2" ref="A2:D39">
    <sortCondition ref="A1:A3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C5460-7FAA-8F47-AB8D-522A0C6A7DCD}">
  <dimension ref="A1:M120"/>
  <sheetViews>
    <sheetView topLeftCell="A2" workbookViewId="0">
      <selection activeCell="I3" sqref="I3"/>
    </sheetView>
  </sheetViews>
  <sheetFormatPr baseColWidth="10" defaultRowHeight="19" x14ac:dyDescent="0.25"/>
  <cols>
    <col min="1" max="1" width="10.28515625" style="15" bestFit="1" customWidth="1"/>
    <col min="2" max="2" width="9.5703125" style="15" bestFit="1" customWidth="1"/>
    <col min="3" max="3" width="10.7109375" style="15"/>
    <col min="8" max="8" width="22.85546875" bestFit="1" customWidth="1"/>
    <col min="9" max="9" width="22.140625" bestFit="1" customWidth="1"/>
    <col min="10" max="10" width="12" bestFit="1" customWidth="1"/>
    <col min="11" max="11" width="6.140625" bestFit="1" customWidth="1"/>
    <col min="12" max="13" width="12" bestFit="1" customWidth="1"/>
    <col min="14" max="14" width="18" bestFit="1" customWidth="1"/>
    <col min="15" max="15" width="16.42578125" bestFit="1" customWidth="1"/>
    <col min="16" max="16" width="18" bestFit="1" customWidth="1"/>
    <col min="17" max="17" width="21.28515625" bestFit="1" customWidth="1"/>
    <col min="18" max="18" width="22.85546875" bestFit="1" customWidth="1"/>
  </cols>
  <sheetData>
    <row r="1" spans="1:13" x14ac:dyDescent="0.25">
      <c r="A1" s="13" t="s">
        <v>22</v>
      </c>
      <c r="B1" s="13" t="s">
        <v>23</v>
      </c>
      <c r="C1" s="13" t="s">
        <v>24</v>
      </c>
    </row>
    <row r="2" spans="1:13" x14ac:dyDescent="0.25">
      <c r="A2" s="14" t="s">
        <v>25</v>
      </c>
      <c r="B2" s="14" t="s">
        <v>26</v>
      </c>
      <c r="C2" s="19">
        <v>2</v>
      </c>
    </row>
    <row r="3" spans="1:13" x14ac:dyDescent="0.25">
      <c r="A3" s="14" t="s">
        <v>27</v>
      </c>
      <c r="B3" s="14" t="s">
        <v>26</v>
      </c>
      <c r="C3" s="19">
        <v>5</v>
      </c>
      <c r="H3" s="7" t="s">
        <v>24</v>
      </c>
      <c r="I3" t="s">
        <v>43</v>
      </c>
    </row>
    <row r="4" spans="1:13" x14ac:dyDescent="0.25">
      <c r="A4" s="14" t="s">
        <v>25</v>
      </c>
      <c r="B4" s="14" t="s">
        <v>26</v>
      </c>
      <c r="C4" s="19">
        <v>3</v>
      </c>
    </row>
    <row r="5" spans="1:13" x14ac:dyDescent="0.25">
      <c r="A5" s="14" t="s">
        <v>28</v>
      </c>
      <c r="B5" s="14" t="s">
        <v>29</v>
      </c>
      <c r="C5" s="19">
        <v>5</v>
      </c>
      <c r="I5" s="7" t="s">
        <v>16</v>
      </c>
    </row>
    <row r="6" spans="1:13" x14ac:dyDescent="0.25">
      <c r="A6" s="14" t="s">
        <v>28</v>
      </c>
      <c r="B6" s="14" t="s">
        <v>26</v>
      </c>
      <c r="C6" s="19">
        <v>15</v>
      </c>
      <c r="H6" s="7" t="s">
        <v>13</v>
      </c>
      <c r="I6" t="s">
        <v>29</v>
      </c>
      <c r="J6" t="s">
        <v>26</v>
      </c>
      <c r="K6" t="s">
        <v>34</v>
      </c>
      <c r="L6" t="s">
        <v>30</v>
      </c>
      <c r="M6" t="s">
        <v>15</v>
      </c>
    </row>
    <row r="7" spans="1:13" x14ac:dyDescent="0.25">
      <c r="A7" s="14" t="s">
        <v>25</v>
      </c>
      <c r="B7" s="14" t="s">
        <v>30</v>
      </c>
      <c r="C7" s="19">
        <v>5</v>
      </c>
      <c r="H7" s="9" t="s">
        <v>27</v>
      </c>
    </row>
    <row r="8" spans="1:13" x14ac:dyDescent="0.25">
      <c r="A8" s="14" t="s">
        <v>31</v>
      </c>
      <c r="B8" s="14" t="s">
        <v>26</v>
      </c>
      <c r="C8" s="19">
        <v>5</v>
      </c>
      <c r="H8" s="16" t="s">
        <v>35</v>
      </c>
      <c r="I8">
        <v>8</v>
      </c>
      <c r="J8">
        <v>8</v>
      </c>
      <c r="L8">
        <v>1</v>
      </c>
      <c r="M8">
        <v>17</v>
      </c>
    </row>
    <row r="9" spans="1:13" x14ac:dyDescent="0.25">
      <c r="A9" s="14" t="s">
        <v>32</v>
      </c>
      <c r="B9" s="14" t="s">
        <v>26</v>
      </c>
      <c r="C9" s="19">
        <v>3</v>
      </c>
      <c r="H9" s="16" t="s">
        <v>38</v>
      </c>
      <c r="I9">
        <v>3.625</v>
      </c>
      <c r="J9">
        <v>5.875</v>
      </c>
      <c r="L9">
        <v>5</v>
      </c>
      <c r="M9">
        <v>4.7647058823529411</v>
      </c>
    </row>
    <row r="10" spans="1:13" x14ac:dyDescent="0.25">
      <c r="A10" s="14" t="s">
        <v>25</v>
      </c>
      <c r="B10" s="14" t="s">
        <v>29</v>
      </c>
      <c r="C10" s="19">
        <v>10</v>
      </c>
      <c r="H10" s="9" t="s">
        <v>31</v>
      </c>
    </row>
    <row r="11" spans="1:13" x14ac:dyDescent="0.25">
      <c r="A11" s="14" t="s">
        <v>25</v>
      </c>
      <c r="B11" s="14" t="s">
        <v>26</v>
      </c>
      <c r="C11" s="19">
        <v>5</v>
      </c>
      <c r="H11" s="16" t="s">
        <v>35</v>
      </c>
      <c r="I11">
        <v>1</v>
      </c>
      <c r="J11">
        <v>8</v>
      </c>
      <c r="L11">
        <v>9</v>
      </c>
      <c r="M11">
        <v>18</v>
      </c>
    </row>
    <row r="12" spans="1:13" x14ac:dyDescent="0.25">
      <c r="A12" s="14" t="s">
        <v>28</v>
      </c>
      <c r="B12" s="14" t="s">
        <v>26</v>
      </c>
      <c r="C12" s="19">
        <v>5</v>
      </c>
      <c r="H12" s="16" t="s">
        <v>38</v>
      </c>
      <c r="I12">
        <v>5</v>
      </c>
      <c r="J12">
        <v>6.25</v>
      </c>
      <c r="L12">
        <v>12</v>
      </c>
      <c r="M12">
        <v>9.0555555555555554</v>
      </c>
    </row>
    <row r="13" spans="1:13" x14ac:dyDescent="0.25">
      <c r="A13" s="14" t="s">
        <v>27</v>
      </c>
      <c r="B13" s="14" t="s">
        <v>26</v>
      </c>
      <c r="C13" s="19">
        <v>5</v>
      </c>
      <c r="H13" s="9" t="s">
        <v>33</v>
      </c>
    </row>
    <row r="14" spans="1:13" x14ac:dyDescent="0.25">
      <c r="A14" s="14" t="s">
        <v>33</v>
      </c>
      <c r="B14" s="14" t="s">
        <v>30</v>
      </c>
      <c r="C14" s="19">
        <v>15</v>
      </c>
      <c r="H14" s="16" t="s">
        <v>35</v>
      </c>
      <c r="J14">
        <v>2</v>
      </c>
      <c r="L14">
        <v>1</v>
      </c>
      <c r="M14">
        <v>3</v>
      </c>
    </row>
    <row r="15" spans="1:13" x14ac:dyDescent="0.25">
      <c r="A15" s="14" t="s">
        <v>27</v>
      </c>
      <c r="B15" s="14" t="s">
        <v>26</v>
      </c>
      <c r="C15" s="19">
        <v>5</v>
      </c>
      <c r="H15" s="16" t="s">
        <v>38</v>
      </c>
      <c r="J15">
        <v>7.5</v>
      </c>
      <c r="L15">
        <v>15</v>
      </c>
      <c r="M15">
        <v>10</v>
      </c>
    </row>
    <row r="16" spans="1:13" x14ac:dyDescent="0.25">
      <c r="A16" s="14" t="s">
        <v>25</v>
      </c>
      <c r="B16" s="14" t="s">
        <v>26</v>
      </c>
      <c r="C16" s="19">
        <v>15</v>
      </c>
      <c r="H16" s="9" t="s">
        <v>32</v>
      </c>
    </row>
    <row r="17" spans="1:13" x14ac:dyDescent="0.25">
      <c r="A17" s="14" t="s">
        <v>25</v>
      </c>
      <c r="B17" s="14" t="s">
        <v>26</v>
      </c>
      <c r="C17" s="19">
        <v>5</v>
      </c>
      <c r="H17" s="16" t="s">
        <v>35</v>
      </c>
      <c r="J17">
        <v>4</v>
      </c>
      <c r="K17">
        <v>2</v>
      </c>
      <c r="M17">
        <v>6</v>
      </c>
    </row>
    <row r="18" spans="1:13" x14ac:dyDescent="0.25">
      <c r="A18" s="14" t="s">
        <v>32</v>
      </c>
      <c r="B18" s="14" t="s">
        <v>34</v>
      </c>
      <c r="C18" s="19">
        <v>5</v>
      </c>
      <c r="H18" s="16" t="s">
        <v>38</v>
      </c>
      <c r="J18">
        <v>4.5</v>
      </c>
      <c r="K18">
        <v>5</v>
      </c>
      <c r="M18">
        <v>4.666666666666667</v>
      </c>
    </row>
    <row r="19" spans="1:13" x14ac:dyDescent="0.25">
      <c r="A19" s="14" t="s">
        <v>25</v>
      </c>
      <c r="B19" s="14" t="s">
        <v>29</v>
      </c>
      <c r="C19" s="19">
        <v>5</v>
      </c>
      <c r="H19" s="9" t="s">
        <v>28</v>
      </c>
    </row>
    <row r="20" spans="1:13" x14ac:dyDescent="0.25">
      <c r="A20" s="14" t="s">
        <v>25</v>
      </c>
      <c r="B20" s="14" t="s">
        <v>26</v>
      </c>
      <c r="C20" s="19">
        <v>3</v>
      </c>
      <c r="H20" s="16" t="s">
        <v>35</v>
      </c>
      <c r="I20">
        <v>4</v>
      </c>
      <c r="J20">
        <v>8</v>
      </c>
      <c r="K20">
        <v>1</v>
      </c>
      <c r="L20">
        <v>3</v>
      </c>
      <c r="M20">
        <v>16</v>
      </c>
    </row>
    <row r="21" spans="1:13" x14ac:dyDescent="0.25">
      <c r="A21" s="14" t="s">
        <v>31</v>
      </c>
      <c r="B21" s="14" t="s">
        <v>26</v>
      </c>
      <c r="C21" s="19">
        <v>5</v>
      </c>
      <c r="H21" s="16" t="s">
        <v>38</v>
      </c>
      <c r="I21">
        <v>5</v>
      </c>
      <c r="J21">
        <v>8.75</v>
      </c>
      <c r="K21">
        <v>15</v>
      </c>
      <c r="L21">
        <v>15</v>
      </c>
      <c r="M21">
        <v>9.375</v>
      </c>
    </row>
    <row r="22" spans="1:13" x14ac:dyDescent="0.25">
      <c r="A22" s="14" t="s">
        <v>32</v>
      </c>
      <c r="B22" s="14" t="s">
        <v>26</v>
      </c>
      <c r="C22" s="19">
        <v>10</v>
      </c>
      <c r="H22" s="9" t="s">
        <v>25</v>
      </c>
    </row>
    <row r="23" spans="1:13" x14ac:dyDescent="0.25">
      <c r="A23" s="14" t="s">
        <v>25</v>
      </c>
      <c r="B23" s="14" t="s">
        <v>30</v>
      </c>
      <c r="C23" s="19">
        <v>5</v>
      </c>
      <c r="H23" s="16" t="s">
        <v>35</v>
      </c>
      <c r="I23">
        <v>4</v>
      </c>
      <c r="J23">
        <v>37</v>
      </c>
      <c r="K23">
        <v>2</v>
      </c>
      <c r="L23">
        <v>16</v>
      </c>
      <c r="M23">
        <v>59</v>
      </c>
    </row>
    <row r="24" spans="1:13" x14ac:dyDescent="0.25">
      <c r="A24" s="14" t="s">
        <v>27</v>
      </c>
      <c r="B24" s="14" t="s">
        <v>26</v>
      </c>
      <c r="C24" s="19">
        <v>12</v>
      </c>
      <c r="H24" s="16" t="s">
        <v>38</v>
      </c>
      <c r="I24">
        <v>7.5</v>
      </c>
      <c r="J24">
        <v>5.756756756756757</v>
      </c>
      <c r="K24">
        <v>5</v>
      </c>
      <c r="L24">
        <v>5.625</v>
      </c>
      <c r="M24">
        <v>5.8135593220338979</v>
      </c>
    </row>
    <row r="25" spans="1:13" x14ac:dyDescent="0.25">
      <c r="A25" s="14" t="s">
        <v>25</v>
      </c>
      <c r="B25" s="14" t="s">
        <v>26</v>
      </c>
      <c r="C25" s="19">
        <v>5</v>
      </c>
      <c r="H25" s="9" t="s">
        <v>36</v>
      </c>
      <c r="I25">
        <v>17</v>
      </c>
      <c r="J25">
        <v>67</v>
      </c>
      <c r="K25">
        <v>5</v>
      </c>
      <c r="L25">
        <v>30</v>
      </c>
      <c r="M25">
        <v>119</v>
      </c>
    </row>
    <row r="26" spans="1:13" x14ac:dyDescent="0.25">
      <c r="A26" s="14" t="s">
        <v>25</v>
      </c>
      <c r="B26" s="14" t="s">
        <v>26</v>
      </c>
      <c r="C26" s="19">
        <v>5</v>
      </c>
      <c r="H26" s="9" t="s">
        <v>37</v>
      </c>
      <c r="I26">
        <v>4.9411764705882355</v>
      </c>
      <c r="J26">
        <v>6.1641791044776122</v>
      </c>
      <c r="K26">
        <v>7</v>
      </c>
      <c r="L26">
        <v>8.7666666666666675</v>
      </c>
      <c r="M26">
        <v>6.6806722689075633</v>
      </c>
    </row>
    <row r="27" spans="1:13" x14ac:dyDescent="0.25">
      <c r="A27" s="14" t="s">
        <v>28</v>
      </c>
      <c r="B27" s="14" t="s">
        <v>26</v>
      </c>
      <c r="C27" s="19">
        <v>15</v>
      </c>
    </row>
    <row r="28" spans="1:13" x14ac:dyDescent="0.25">
      <c r="A28" s="14" t="s">
        <v>32</v>
      </c>
      <c r="B28" s="14" t="s">
        <v>34</v>
      </c>
      <c r="C28" s="19">
        <v>5</v>
      </c>
    </row>
    <row r="29" spans="1:13" x14ac:dyDescent="0.25">
      <c r="A29" s="14" t="s">
        <v>25</v>
      </c>
      <c r="B29" s="14" t="s">
        <v>26</v>
      </c>
      <c r="C29" s="19">
        <v>5</v>
      </c>
    </row>
    <row r="30" spans="1:13" x14ac:dyDescent="0.25">
      <c r="A30" s="14" t="s">
        <v>27</v>
      </c>
      <c r="B30" s="14" t="s">
        <v>29</v>
      </c>
      <c r="C30" s="19">
        <v>5</v>
      </c>
    </row>
    <row r="31" spans="1:13" x14ac:dyDescent="0.25">
      <c r="A31" s="14" t="s">
        <v>32</v>
      </c>
      <c r="B31" s="14" t="s">
        <v>26</v>
      </c>
      <c r="C31" s="19">
        <v>2</v>
      </c>
    </row>
    <row r="32" spans="1:13" x14ac:dyDescent="0.25">
      <c r="A32" s="14" t="s">
        <v>32</v>
      </c>
      <c r="B32" s="14" t="s">
        <v>26</v>
      </c>
      <c r="C32" s="19">
        <v>3</v>
      </c>
    </row>
    <row r="33" spans="1:3" x14ac:dyDescent="0.25">
      <c r="A33" s="14" t="s">
        <v>31</v>
      </c>
      <c r="B33" s="14" t="s">
        <v>30</v>
      </c>
      <c r="C33" s="19">
        <v>15</v>
      </c>
    </row>
    <row r="34" spans="1:3" x14ac:dyDescent="0.25">
      <c r="A34" s="14" t="s">
        <v>33</v>
      </c>
      <c r="B34" s="14" t="s">
        <v>26</v>
      </c>
      <c r="C34" s="19">
        <v>5</v>
      </c>
    </row>
    <row r="35" spans="1:3" x14ac:dyDescent="0.25">
      <c r="A35" s="14" t="s">
        <v>25</v>
      </c>
      <c r="B35" s="14" t="s">
        <v>26</v>
      </c>
      <c r="C35" s="19">
        <v>5</v>
      </c>
    </row>
    <row r="36" spans="1:3" x14ac:dyDescent="0.25">
      <c r="A36" s="14" t="s">
        <v>31</v>
      </c>
      <c r="B36" s="14" t="s">
        <v>30</v>
      </c>
      <c r="C36" s="19">
        <v>15</v>
      </c>
    </row>
    <row r="37" spans="1:3" x14ac:dyDescent="0.25">
      <c r="A37" s="14" t="s">
        <v>25</v>
      </c>
      <c r="B37" s="14" t="s">
        <v>26</v>
      </c>
      <c r="C37" s="19">
        <v>5</v>
      </c>
    </row>
    <row r="38" spans="1:3" x14ac:dyDescent="0.25">
      <c r="A38" s="14" t="s">
        <v>27</v>
      </c>
      <c r="B38" s="14" t="s">
        <v>26</v>
      </c>
      <c r="C38" s="19">
        <v>5</v>
      </c>
    </row>
    <row r="39" spans="1:3" x14ac:dyDescent="0.25">
      <c r="A39" s="14" t="s">
        <v>25</v>
      </c>
      <c r="B39" s="14" t="s">
        <v>30</v>
      </c>
      <c r="C39" s="19">
        <v>5</v>
      </c>
    </row>
    <row r="40" spans="1:3" x14ac:dyDescent="0.25">
      <c r="A40" s="14" t="s">
        <v>28</v>
      </c>
      <c r="B40" s="14" t="s">
        <v>26</v>
      </c>
      <c r="C40" s="19">
        <v>5</v>
      </c>
    </row>
    <row r="41" spans="1:3" x14ac:dyDescent="0.25">
      <c r="A41" s="14" t="s">
        <v>28</v>
      </c>
      <c r="B41" s="14" t="s">
        <v>29</v>
      </c>
      <c r="C41" s="19">
        <v>5</v>
      </c>
    </row>
    <row r="42" spans="1:3" x14ac:dyDescent="0.25">
      <c r="A42" s="14" t="s">
        <v>33</v>
      </c>
      <c r="B42" s="14" t="s">
        <v>26</v>
      </c>
      <c r="C42" s="19">
        <v>10</v>
      </c>
    </row>
    <row r="43" spans="1:3" x14ac:dyDescent="0.25">
      <c r="A43" s="14" t="s">
        <v>25</v>
      </c>
      <c r="B43" s="14" t="s">
        <v>26</v>
      </c>
      <c r="C43" s="19">
        <v>5</v>
      </c>
    </row>
    <row r="44" spans="1:3" x14ac:dyDescent="0.25">
      <c r="A44" s="14" t="s">
        <v>31</v>
      </c>
      <c r="B44" s="14" t="s">
        <v>30</v>
      </c>
      <c r="C44" s="19">
        <v>6</v>
      </c>
    </row>
    <row r="45" spans="1:3" x14ac:dyDescent="0.25">
      <c r="A45" s="14" t="s">
        <v>31</v>
      </c>
      <c r="B45" s="14" t="s">
        <v>26</v>
      </c>
      <c r="C45" s="19">
        <v>5</v>
      </c>
    </row>
    <row r="46" spans="1:3" x14ac:dyDescent="0.25">
      <c r="A46" s="14" t="s">
        <v>25</v>
      </c>
      <c r="B46" s="14" t="s">
        <v>30</v>
      </c>
      <c r="C46" s="19">
        <v>5</v>
      </c>
    </row>
    <row r="47" spans="1:3" x14ac:dyDescent="0.25">
      <c r="A47" s="14" t="s">
        <v>25</v>
      </c>
      <c r="B47" s="14" t="s">
        <v>26</v>
      </c>
      <c r="C47" s="19">
        <v>10</v>
      </c>
    </row>
    <row r="48" spans="1:3" x14ac:dyDescent="0.25">
      <c r="A48" s="14" t="s">
        <v>25</v>
      </c>
      <c r="B48" s="14" t="s">
        <v>30</v>
      </c>
      <c r="C48" s="19">
        <v>5</v>
      </c>
    </row>
    <row r="49" spans="1:3" x14ac:dyDescent="0.25">
      <c r="A49" s="14" t="s">
        <v>28</v>
      </c>
      <c r="B49" s="14" t="s">
        <v>30</v>
      </c>
      <c r="C49" s="19">
        <v>15</v>
      </c>
    </row>
    <row r="50" spans="1:3" x14ac:dyDescent="0.25">
      <c r="A50" s="14" t="s">
        <v>25</v>
      </c>
      <c r="B50" s="14" t="s">
        <v>26</v>
      </c>
      <c r="C50" s="19">
        <v>5</v>
      </c>
    </row>
    <row r="51" spans="1:3" x14ac:dyDescent="0.25">
      <c r="A51" s="14" t="s">
        <v>27</v>
      </c>
      <c r="B51" s="14" t="s">
        <v>26</v>
      </c>
      <c r="C51" s="19">
        <v>5</v>
      </c>
    </row>
    <row r="52" spans="1:3" x14ac:dyDescent="0.25">
      <c r="A52" s="14" t="s">
        <v>27</v>
      </c>
      <c r="B52" s="14" t="s">
        <v>29</v>
      </c>
      <c r="C52" s="19">
        <v>2</v>
      </c>
    </row>
    <row r="53" spans="1:3" x14ac:dyDescent="0.25">
      <c r="A53" s="14" t="s">
        <v>31</v>
      </c>
      <c r="B53" s="14" t="s">
        <v>26</v>
      </c>
      <c r="C53" s="19">
        <v>5</v>
      </c>
    </row>
    <row r="54" spans="1:3" x14ac:dyDescent="0.25">
      <c r="A54" s="14" t="s">
        <v>25</v>
      </c>
      <c r="B54" s="14" t="s">
        <v>26</v>
      </c>
      <c r="C54" s="19">
        <v>10</v>
      </c>
    </row>
    <row r="55" spans="1:3" x14ac:dyDescent="0.25">
      <c r="A55" s="14" t="s">
        <v>25</v>
      </c>
      <c r="B55" s="14" t="s">
        <v>30</v>
      </c>
      <c r="C55" s="19">
        <v>10</v>
      </c>
    </row>
    <row r="56" spans="1:3" x14ac:dyDescent="0.25">
      <c r="A56" s="14" t="s">
        <v>28</v>
      </c>
      <c r="B56" s="14" t="s">
        <v>26</v>
      </c>
      <c r="C56" s="19">
        <v>5</v>
      </c>
    </row>
    <row r="57" spans="1:3" x14ac:dyDescent="0.25">
      <c r="A57" s="14" t="s">
        <v>25</v>
      </c>
      <c r="B57" s="14" t="s">
        <v>30</v>
      </c>
      <c r="C57" s="19">
        <v>5</v>
      </c>
    </row>
    <row r="58" spans="1:3" x14ac:dyDescent="0.25">
      <c r="A58" s="14" t="s">
        <v>27</v>
      </c>
      <c r="B58" s="14" t="s">
        <v>29</v>
      </c>
      <c r="C58" s="19">
        <v>3</v>
      </c>
    </row>
    <row r="59" spans="1:3" x14ac:dyDescent="0.25">
      <c r="A59" s="14" t="s">
        <v>25</v>
      </c>
      <c r="B59" s="14" t="s">
        <v>26</v>
      </c>
      <c r="C59" s="19">
        <v>5</v>
      </c>
    </row>
    <row r="60" spans="1:3" x14ac:dyDescent="0.25">
      <c r="A60" s="14" t="s">
        <v>31</v>
      </c>
      <c r="B60" s="14" t="s">
        <v>26</v>
      </c>
      <c r="C60" s="19">
        <v>15</v>
      </c>
    </row>
    <row r="61" spans="1:3" x14ac:dyDescent="0.25">
      <c r="A61" s="14" t="s">
        <v>25</v>
      </c>
      <c r="B61" s="14" t="s">
        <v>30</v>
      </c>
      <c r="C61" s="19">
        <v>5</v>
      </c>
    </row>
    <row r="62" spans="1:3" x14ac:dyDescent="0.25">
      <c r="A62" s="14" t="s">
        <v>25</v>
      </c>
      <c r="B62" s="14" t="s">
        <v>26</v>
      </c>
      <c r="C62" s="19">
        <v>5</v>
      </c>
    </row>
    <row r="63" spans="1:3" x14ac:dyDescent="0.25">
      <c r="A63" s="14" t="s">
        <v>28</v>
      </c>
      <c r="B63" s="14" t="s">
        <v>26</v>
      </c>
      <c r="C63" s="19">
        <v>15</v>
      </c>
    </row>
    <row r="64" spans="1:3" x14ac:dyDescent="0.25">
      <c r="A64" s="14" t="s">
        <v>25</v>
      </c>
      <c r="B64" s="14" t="s">
        <v>34</v>
      </c>
      <c r="C64" s="19">
        <v>5</v>
      </c>
    </row>
    <row r="65" spans="1:3" x14ac:dyDescent="0.25">
      <c r="A65" s="14" t="s">
        <v>25</v>
      </c>
      <c r="B65" s="14" t="s">
        <v>26</v>
      </c>
      <c r="C65" s="19">
        <v>5</v>
      </c>
    </row>
    <row r="66" spans="1:3" x14ac:dyDescent="0.25">
      <c r="A66" s="14" t="s">
        <v>27</v>
      </c>
      <c r="B66" s="14" t="s">
        <v>29</v>
      </c>
      <c r="C66" s="19">
        <v>5</v>
      </c>
    </row>
    <row r="67" spans="1:3" x14ac:dyDescent="0.25">
      <c r="A67" s="14" t="s">
        <v>25</v>
      </c>
      <c r="B67" s="14" t="s">
        <v>26</v>
      </c>
      <c r="C67" s="19">
        <v>2</v>
      </c>
    </row>
    <row r="68" spans="1:3" x14ac:dyDescent="0.25">
      <c r="A68" s="14" t="s">
        <v>25</v>
      </c>
      <c r="B68" s="14" t="s">
        <v>26</v>
      </c>
      <c r="C68" s="19">
        <v>3</v>
      </c>
    </row>
    <row r="69" spans="1:3" x14ac:dyDescent="0.25">
      <c r="A69" s="14" t="s">
        <v>31</v>
      </c>
      <c r="B69" s="14" t="s">
        <v>30</v>
      </c>
      <c r="C69" s="19">
        <v>15</v>
      </c>
    </row>
    <row r="70" spans="1:3" x14ac:dyDescent="0.25">
      <c r="A70" s="14" t="s">
        <v>25</v>
      </c>
      <c r="B70" s="14" t="s">
        <v>26</v>
      </c>
      <c r="C70" s="19">
        <v>5</v>
      </c>
    </row>
    <row r="71" spans="1:3" x14ac:dyDescent="0.25">
      <c r="A71" s="14" t="s">
        <v>25</v>
      </c>
      <c r="B71" s="14" t="s">
        <v>26</v>
      </c>
      <c r="C71" s="19">
        <v>5</v>
      </c>
    </row>
    <row r="72" spans="1:3" x14ac:dyDescent="0.25">
      <c r="A72" s="14" t="s">
        <v>31</v>
      </c>
      <c r="B72" s="14" t="s">
        <v>30</v>
      </c>
      <c r="C72" s="19">
        <v>15</v>
      </c>
    </row>
    <row r="73" spans="1:3" x14ac:dyDescent="0.25">
      <c r="A73" s="14" t="s">
        <v>25</v>
      </c>
      <c r="B73" s="14" t="s">
        <v>26</v>
      </c>
      <c r="C73" s="19">
        <v>5</v>
      </c>
    </row>
    <row r="74" spans="1:3" x14ac:dyDescent="0.25">
      <c r="A74" s="14" t="s">
        <v>27</v>
      </c>
      <c r="B74" s="14" t="s">
        <v>26</v>
      </c>
      <c r="C74" s="19">
        <v>5</v>
      </c>
    </row>
    <row r="75" spans="1:3" x14ac:dyDescent="0.25">
      <c r="A75" s="14" t="s">
        <v>25</v>
      </c>
      <c r="B75" s="14" t="s">
        <v>30</v>
      </c>
      <c r="C75" s="19">
        <v>5</v>
      </c>
    </row>
    <row r="76" spans="1:3" x14ac:dyDescent="0.25">
      <c r="A76" s="14" t="s">
        <v>28</v>
      </c>
      <c r="B76" s="14" t="s">
        <v>26</v>
      </c>
      <c r="C76" s="19">
        <v>5</v>
      </c>
    </row>
    <row r="77" spans="1:3" x14ac:dyDescent="0.25">
      <c r="A77" s="14" t="s">
        <v>28</v>
      </c>
      <c r="B77" s="14" t="s">
        <v>29</v>
      </c>
      <c r="C77" s="19">
        <v>5</v>
      </c>
    </row>
    <row r="78" spans="1:3" x14ac:dyDescent="0.25">
      <c r="A78" s="14" t="s">
        <v>25</v>
      </c>
      <c r="B78" s="14" t="s">
        <v>26</v>
      </c>
      <c r="C78" s="19">
        <v>10</v>
      </c>
    </row>
    <row r="79" spans="1:3" x14ac:dyDescent="0.25">
      <c r="A79" s="14" t="s">
        <v>25</v>
      </c>
      <c r="B79" s="14" t="s">
        <v>26</v>
      </c>
      <c r="C79" s="19">
        <v>5</v>
      </c>
    </row>
    <row r="80" spans="1:3" x14ac:dyDescent="0.25">
      <c r="A80" s="14" t="s">
        <v>31</v>
      </c>
      <c r="B80" s="14" t="s">
        <v>30</v>
      </c>
      <c r="C80" s="19">
        <v>6</v>
      </c>
    </row>
    <row r="81" spans="1:3" x14ac:dyDescent="0.25">
      <c r="A81" s="14" t="s">
        <v>31</v>
      </c>
      <c r="B81" s="14" t="s">
        <v>26</v>
      </c>
      <c r="C81" s="19">
        <v>5</v>
      </c>
    </row>
    <row r="82" spans="1:3" x14ac:dyDescent="0.25">
      <c r="A82" s="14" t="s">
        <v>25</v>
      </c>
      <c r="B82" s="14" t="s">
        <v>30</v>
      </c>
      <c r="C82" s="19">
        <v>5</v>
      </c>
    </row>
    <row r="83" spans="1:3" x14ac:dyDescent="0.25">
      <c r="A83" s="14" t="s">
        <v>25</v>
      </c>
      <c r="B83" s="14" t="s">
        <v>26</v>
      </c>
      <c r="C83" s="19">
        <v>10</v>
      </c>
    </row>
    <row r="84" spans="1:3" x14ac:dyDescent="0.25">
      <c r="A84" s="14" t="s">
        <v>25</v>
      </c>
      <c r="B84" s="14" t="s">
        <v>30</v>
      </c>
      <c r="C84" s="19">
        <v>5</v>
      </c>
    </row>
    <row r="85" spans="1:3" x14ac:dyDescent="0.25">
      <c r="A85" s="14" t="s">
        <v>28</v>
      </c>
      <c r="B85" s="14" t="s">
        <v>30</v>
      </c>
      <c r="C85" s="19">
        <v>15</v>
      </c>
    </row>
    <row r="86" spans="1:3" x14ac:dyDescent="0.25">
      <c r="A86" s="14" t="s">
        <v>25</v>
      </c>
      <c r="B86" s="14" t="s">
        <v>26</v>
      </c>
      <c r="C86" s="19">
        <v>5</v>
      </c>
    </row>
    <row r="87" spans="1:3" x14ac:dyDescent="0.25">
      <c r="A87" s="14" t="s">
        <v>27</v>
      </c>
      <c r="B87" s="14" t="s">
        <v>26</v>
      </c>
      <c r="C87" s="19">
        <v>5</v>
      </c>
    </row>
    <row r="88" spans="1:3" x14ac:dyDescent="0.25">
      <c r="A88" s="14" t="s">
        <v>27</v>
      </c>
      <c r="B88" s="14" t="s">
        <v>29</v>
      </c>
      <c r="C88" s="19">
        <v>2</v>
      </c>
    </row>
    <row r="89" spans="1:3" x14ac:dyDescent="0.25">
      <c r="A89" s="14" t="s">
        <v>31</v>
      </c>
      <c r="B89" s="14" t="s">
        <v>26</v>
      </c>
      <c r="C89" s="19">
        <v>5</v>
      </c>
    </row>
    <row r="90" spans="1:3" x14ac:dyDescent="0.25">
      <c r="A90" s="14" t="s">
        <v>25</v>
      </c>
      <c r="B90" s="14" t="s">
        <v>26</v>
      </c>
      <c r="C90" s="19">
        <v>10</v>
      </c>
    </row>
    <row r="91" spans="1:3" x14ac:dyDescent="0.25">
      <c r="A91" s="14" t="s">
        <v>25</v>
      </c>
      <c r="B91" s="14" t="s">
        <v>26</v>
      </c>
      <c r="C91" s="19">
        <v>5</v>
      </c>
    </row>
    <row r="92" spans="1:3" x14ac:dyDescent="0.25">
      <c r="A92" s="14" t="s">
        <v>28</v>
      </c>
      <c r="B92" s="14" t="s">
        <v>34</v>
      </c>
      <c r="C92" s="19">
        <v>15</v>
      </c>
    </row>
    <row r="93" spans="1:3" x14ac:dyDescent="0.25">
      <c r="A93" s="14" t="s">
        <v>25</v>
      </c>
      <c r="B93" s="14" t="s">
        <v>34</v>
      </c>
      <c r="C93" s="19">
        <v>5</v>
      </c>
    </row>
    <row r="94" spans="1:3" x14ac:dyDescent="0.25">
      <c r="A94" s="14" t="s">
        <v>25</v>
      </c>
      <c r="B94" s="14" t="s">
        <v>26</v>
      </c>
      <c r="C94" s="19">
        <v>5</v>
      </c>
    </row>
    <row r="95" spans="1:3" x14ac:dyDescent="0.25">
      <c r="A95" s="14" t="s">
        <v>27</v>
      </c>
      <c r="B95" s="14" t="s">
        <v>29</v>
      </c>
      <c r="C95" s="19">
        <v>5</v>
      </c>
    </row>
    <row r="96" spans="1:3" x14ac:dyDescent="0.25">
      <c r="A96" s="14" t="s">
        <v>25</v>
      </c>
      <c r="B96" s="14" t="s">
        <v>26</v>
      </c>
      <c r="C96" s="19">
        <v>2</v>
      </c>
    </row>
    <row r="97" spans="1:3" x14ac:dyDescent="0.25">
      <c r="A97" s="14" t="s">
        <v>25</v>
      </c>
      <c r="B97" s="14" t="s">
        <v>26</v>
      </c>
      <c r="C97" s="19">
        <v>3</v>
      </c>
    </row>
    <row r="98" spans="1:3" x14ac:dyDescent="0.25">
      <c r="A98" s="14" t="s">
        <v>31</v>
      </c>
      <c r="B98" s="14" t="s">
        <v>30</v>
      </c>
      <c r="C98" s="19">
        <v>15</v>
      </c>
    </row>
    <row r="99" spans="1:3" x14ac:dyDescent="0.25">
      <c r="A99" s="14" t="s">
        <v>25</v>
      </c>
      <c r="B99" s="14" t="s">
        <v>26</v>
      </c>
      <c r="C99" s="19">
        <v>5</v>
      </c>
    </row>
    <row r="100" spans="1:3" x14ac:dyDescent="0.25">
      <c r="A100" s="14" t="s">
        <v>25</v>
      </c>
      <c r="B100" s="14" t="s">
        <v>26</v>
      </c>
      <c r="C100" s="19">
        <v>5</v>
      </c>
    </row>
    <row r="101" spans="1:3" x14ac:dyDescent="0.25">
      <c r="A101" s="14" t="s">
        <v>31</v>
      </c>
      <c r="B101" s="14" t="s">
        <v>30</v>
      </c>
      <c r="C101" s="19">
        <v>15</v>
      </c>
    </row>
    <row r="102" spans="1:3" x14ac:dyDescent="0.25">
      <c r="A102" s="14" t="s">
        <v>25</v>
      </c>
      <c r="B102" s="14" t="s">
        <v>26</v>
      </c>
      <c r="C102" s="19">
        <v>5</v>
      </c>
    </row>
    <row r="103" spans="1:3" x14ac:dyDescent="0.25">
      <c r="A103" s="14" t="s">
        <v>27</v>
      </c>
      <c r="B103" s="14" t="s">
        <v>30</v>
      </c>
      <c r="C103" s="19">
        <v>5</v>
      </c>
    </row>
    <row r="104" spans="1:3" x14ac:dyDescent="0.25">
      <c r="A104" s="14" t="s">
        <v>25</v>
      </c>
      <c r="B104" s="14" t="s">
        <v>30</v>
      </c>
      <c r="C104" s="19">
        <v>5</v>
      </c>
    </row>
    <row r="105" spans="1:3" x14ac:dyDescent="0.25">
      <c r="A105" s="14" t="s">
        <v>28</v>
      </c>
      <c r="B105" s="14" t="s">
        <v>26</v>
      </c>
      <c r="C105" s="19">
        <v>5</v>
      </c>
    </row>
    <row r="106" spans="1:3" x14ac:dyDescent="0.25">
      <c r="A106" s="14" t="s">
        <v>28</v>
      </c>
      <c r="B106" s="14" t="s">
        <v>29</v>
      </c>
      <c r="C106" s="19">
        <v>5</v>
      </c>
    </row>
    <row r="107" spans="1:3" x14ac:dyDescent="0.25">
      <c r="A107" s="14" t="s">
        <v>25</v>
      </c>
      <c r="B107" s="14" t="s">
        <v>26</v>
      </c>
      <c r="C107" s="19">
        <v>10</v>
      </c>
    </row>
    <row r="108" spans="1:3" x14ac:dyDescent="0.25">
      <c r="A108" s="14" t="s">
        <v>25</v>
      </c>
      <c r="B108" s="14" t="s">
        <v>30</v>
      </c>
      <c r="C108" s="19">
        <v>5</v>
      </c>
    </row>
    <row r="109" spans="1:3" x14ac:dyDescent="0.25">
      <c r="A109" s="14" t="s">
        <v>31</v>
      </c>
      <c r="B109" s="14" t="s">
        <v>30</v>
      </c>
      <c r="C109" s="19">
        <v>6</v>
      </c>
    </row>
    <row r="110" spans="1:3" x14ac:dyDescent="0.25">
      <c r="A110" s="14" t="s">
        <v>31</v>
      </c>
      <c r="B110" s="14" t="s">
        <v>26</v>
      </c>
      <c r="C110" s="19">
        <v>5</v>
      </c>
    </row>
    <row r="111" spans="1:3" x14ac:dyDescent="0.25">
      <c r="A111" s="14" t="s">
        <v>25</v>
      </c>
      <c r="B111" s="14" t="s">
        <v>30</v>
      </c>
      <c r="C111" s="19">
        <v>5</v>
      </c>
    </row>
    <row r="112" spans="1:3" x14ac:dyDescent="0.25">
      <c r="A112" s="14" t="s">
        <v>25</v>
      </c>
      <c r="B112" s="14" t="s">
        <v>26</v>
      </c>
      <c r="C112" s="19">
        <v>10</v>
      </c>
    </row>
    <row r="113" spans="1:3" x14ac:dyDescent="0.25">
      <c r="A113" s="14" t="s">
        <v>25</v>
      </c>
      <c r="B113" s="14" t="s">
        <v>30</v>
      </c>
      <c r="C113" s="19">
        <v>5</v>
      </c>
    </row>
    <row r="114" spans="1:3" x14ac:dyDescent="0.25">
      <c r="A114" s="14" t="s">
        <v>28</v>
      </c>
      <c r="B114" s="14" t="s">
        <v>30</v>
      </c>
      <c r="C114" s="19">
        <v>15</v>
      </c>
    </row>
    <row r="115" spans="1:3" x14ac:dyDescent="0.25">
      <c r="A115" s="14" t="s">
        <v>25</v>
      </c>
      <c r="B115" s="14" t="s">
        <v>29</v>
      </c>
      <c r="C115" s="19">
        <v>5</v>
      </c>
    </row>
    <row r="116" spans="1:3" x14ac:dyDescent="0.25">
      <c r="A116" s="14" t="s">
        <v>27</v>
      </c>
      <c r="B116" s="14" t="s">
        <v>29</v>
      </c>
      <c r="C116" s="19">
        <v>5</v>
      </c>
    </row>
    <row r="117" spans="1:3" x14ac:dyDescent="0.25">
      <c r="A117" s="14" t="s">
        <v>27</v>
      </c>
      <c r="B117" s="14" t="s">
        <v>29</v>
      </c>
      <c r="C117" s="19">
        <v>2</v>
      </c>
    </row>
    <row r="118" spans="1:3" x14ac:dyDescent="0.25">
      <c r="A118" s="14" t="s">
        <v>31</v>
      </c>
      <c r="B118" s="14" t="s">
        <v>29</v>
      </c>
      <c r="C118" s="19">
        <v>5</v>
      </c>
    </row>
    <row r="119" spans="1:3" x14ac:dyDescent="0.25">
      <c r="A119" s="14" t="s">
        <v>25</v>
      </c>
      <c r="B119" s="14" t="s">
        <v>29</v>
      </c>
      <c r="C119" s="19">
        <v>10</v>
      </c>
    </row>
    <row r="120" spans="1:3" x14ac:dyDescent="0.25">
      <c r="A120" s="14" t="s">
        <v>25</v>
      </c>
      <c r="B120" s="14" t="s">
        <v>30</v>
      </c>
      <c r="C120" s="19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A702E-133B-2D46-A966-5A156633AA71}">
  <dimension ref="A1:N127"/>
  <sheetViews>
    <sheetView workbookViewId="0">
      <selection activeCell="A127" sqref="A127"/>
    </sheetView>
  </sheetViews>
  <sheetFormatPr baseColWidth="10" defaultRowHeight="19" x14ac:dyDescent="0.25"/>
  <cols>
    <col min="3" max="3" width="19.28515625" customWidth="1"/>
    <col min="6" max="6" width="13.5703125" customWidth="1"/>
  </cols>
  <sheetData>
    <row r="1" spans="1:14" x14ac:dyDescent="0.25">
      <c r="A1" s="20" t="s">
        <v>45</v>
      </c>
      <c r="B1" s="20" t="s">
        <v>46</v>
      </c>
      <c r="C1" s="20" t="s">
        <v>47</v>
      </c>
      <c r="D1" s="20" t="s">
        <v>48</v>
      </c>
      <c r="E1" s="20" t="s">
        <v>49</v>
      </c>
      <c r="F1" s="20" t="s">
        <v>50</v>
      </c>
      <c r="G1" s="20" t="s">
        <v>51</v>
      </c>
      <c r="H1" s="20" t="s">
        <v>52</v>
      </c>
      <c r="I1" s="20" t="s">
        <v>53</v>
      </c>
      <c r="J1" s="20" t="s">
        <v>54</v>
      </c>
      <c r="K1" s="20" t="s">
        <v>55</v>
      </c>
      <c r="L1" s="20" t="s">
        <v>56</v>
      </c>
      <c r="M1" s="20" t="s">
        <v>57</v>
      </c>
      <c r="N1" s="20" t="s">
        <v>58</v>
      </c>
    </row>
    <row r="2" spans="1:14" x14ac:dyDescent="0.25">
      <c r="A2">
        <v>2008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>
        <v>6</v>
      </c>
      <c r="H2" t="s">
        <v>64</v>
      </c>
      <c r="I2" t="s">
        <v>65</v>
      </c>
      <c r="J2" t="s">
        <v>66</v>
      </c>
      <c r="K2">
        <v>1</v>
      </c>
      <c r="L2" t="s">
        <v>67</v>
      </c>
      <c r="M2">
        <v>18</v>
      </c>
      <c r="N2">
        <f>IF(J2="CM",M2*1.5,M2)</f>
        <v>27</v>
      </c>
    </row>
    <row r="3" spans="1:14" x14ac:dyDescent="0.25">
      <c r="A3">
        <v>2008</v>
      </c>
      <c r="B3" t="s">
        <v>59</v>
      </c>
      <c r="C3" t="s">
        <v>60</v>
      </c>
      <c r="D3" t="s">
        <v>68</v>
      </c>
      <c r="E3" t="s">
        <v>69</v>
      </c>
      <c r="F3" t="s">
        <v>63</v>
      </c>
      <c r="G3">
        <v>6</v>
      </c>
      <c r="H3" t="s">
        <v>64</v>
      </c>
      <c r="I3" t="s">
        <v>65</v>
      </c>
      <c r="J3" t="s">
        <v>70</v>
      </c>
      <c r="K3">
        <v>1</v>
      </c>
      <c r="L3" t="s">
        <v>67</v>
      </c>
      <c r="M3">
        <v>36</v>
      </c>
      <c r="N3">
        <f t="shared" ref="N3:N66" si="0">IF(J3="CM",M3*1.5,M3)</f>
        <v>36</v>
      </c>
    </row>
    <row r="4" spans="1:14" x14ac:dyDescent="0.25">
      <c r="A4">
        <v>2008</v>
      </c>
      <c r="B4" t="s">
        <v>71</v>
      </c>
      <c r="C4" t="s">
        <v>60</v>
      </c>
      <c r="D4" t="s">
        <v>61</v>
      </c>
      <c r="E4" t="s">
        <v>72</v>
      </c>
      <c r="F4" t="s">
        <v>63</v>
      </c>
      <c r="G4">
        <v>6</v>
      </c>
      <c r="H4" t="s">
        <v>64</v>
      </c>
      <c r="I4" t="s">
        <v>65</v>
      </c>
      <c r="J4" t="s">
        <v>70</v>
      </c>
      <c r="K4">
        <v>1</v>
      </c>
      <c r="L4" t="s">
        <v>67</v>
      </c>
      <c r="M4">
        <v>36</v>
      </c>
      <c r="N4">
        <f t="shared" si="0"/>
        <v>36</v>
      </c>
    </row>
    <row r="5" spans="1:14" x14ac:dyDescent="0.25">
      <c r="A5">
        <v>2008</v>
      </c>
      <c r="B5" t="s">
        <v>73</v>
      </c>
      <c r="C5" t="s">
        <v>74</v>
      </c>
      <c r="D5" t="s">
        <v>75</v>
      </c>
      <c r="E5" t="s">
        <v>76</v>
      </c>
      <c r="F5" t="s">
        <v>63</v>
      </c>
      <c r="G5">
        <v>6</v>
      </c>
      <c r="H5" t="s">
        <v>77</v>
      </c>
      <c r="I5" t="s">
        <v>78</v>
      </c>
      <c r="J5" t="s">
        <v>66</v>
      </c>
      <c r="K5">
        <v>2</v>
      </c>
      <c r="L5" t="s">
        <v>79</v>
      </c>
      <c r="M5">
        <v>2</v>
      </c>
      <c r="N5">
        <f t="shared" si="0"/>
        <v>3</v>
      </c>
    </row>
    <row r="6" spans="1:14" x14ac:dyDescent="0.25">
      <c r="A6">
        <v>2008</v>
      </c>
      <c r="B6" t="s">
        <v>80</v>
      </c>
      <c r="C6" t="s">
        <v>81</v>
      </c>
      <c r="D6" t="s">
        <v>82</v>
      </c>
      <c r="E6" t="s">
        <v>83</v>
      </c>
      <c r="F6" t="s">
        <v>63</v>
      </c>
      <c r="G6">
        <v>27</v>
      </c>
      <c r="H6" t="s">
        <v>84</v>
      </c>
      <c r="I6" t="s">
        <v>78</v>
      </c>
      <c r="J6" t="s">
        <v>66</v>
      </c>
      <c r="K6">
        <v>2</v>
      </c>
      <c r="L6" t="s">
        <v>85</v>
      </c>
      <c r="M6">
        <v>15</v>
      </c>
      <c r="N6">
        <f t="shared" si="0"/>
        <v>22.5</v>
      </c>
    </row>
    <row r="7" spans="1:14" x14ac:dyDescent="0.25">
      <c r="A7">
        <v>2008</v>
      </c>
      <c r="B7" t="s">
        <v>80</v>
      </c>
      <c r="C7" t="s">
        <v>81</v>
      </c>
      <c r="D7" t="s">
        <v>82</v>
      </c>
      <c r="E7" t="s">
        <v>83</v>
      </c>
      <c r="F7" t="s">
        <v>63</v>
      </c>
      <c r="G7">
        <v>27</v>
      </c>
      <c r="H7" t="s">
        <v>84</v>
      </c>
      <c r="I7" t="s">
        <v>78</v>
      </c>
      <c r="J7" t="s">
        <v>70</v>
      </c>
      <c r="K7">
        <v>2</v>
      </c>
      <c r="L7" t="s">
        <v>85</v>
      </c>
      <c r="M7">
        <v>15</v>
      </c>
      <c r="N7">
        <f t="shared" si="0"/>
        <v>15</v>
      </c>
    </row>
    <row r="8" spans="1:14" x14ac:dyDescent="0.25">
      <c r="A8">
        <v>2008</v>
      </c>
      <c r="B8" t="s">
        <v>86</v>
      </c>
      <c r="C8" t="s">
        <v>81</v>
      </c>
      <c r="D8" t="s">
        <v>87</v>
      </c>
      <c r="E8" t="s">
        <v>83</v>
      </c>
      <c r="F8" t="s">
        <v>88</v>
      </c>
      <c r="G8">
        <v>27</v>
      </c>
      <c r="H8" t="s">
        <v>84</v>
      </c>
      <c r="I8" t="s">
        <v>78</v>
      </c>
      <c r="J8" t="s">
        <v>66</v>
      </c>
      <c r="K8">
        <v>2</v>
      </c>
      <c r="L8" t="s">
        <v>85</v>
      </c>
      <c r="M8">
        <v>15</v>
      </c>
      <c r="N8">
        <f t="shared" si="0"/>
        <v>22.5</v>
      </c>
    </row>
    <row r="9" spans="1:14" x14ac:dyDescent="0.25">
      <c r="A9">
        <v>2008</v>
      </c>
      <c r="B9" t="s">
        <v>86</v>
      </c>
      <c r="C9" t="s">
        <v>81</v>
      </c>
      <c r="D9" t="s">
        <v>87</v>
      </c>
      <c r="E9" t="s">
        <v>83</v>
      </c>
      <c r="F9" t="s">
        <v>88</v>
      </c>
      <c r="G9">
        <v>27</v>
      </c>
      <c r="H9" t="s">
        <v>84</v>
      </c>
      <c r="I9" t="s">
        <v>78</v>
      </c>
      <c r="J9" t="s">
        <v>70</v>
      </c>
      <c r="K9">
        <v>2</v>
      </c>
      <c r="L9" t="s">
        <v>85</v>
      </c>
      <c r="M9">
        <v>15</v>
      </c>
      <c r="N9">
        <f t="shared" si="0"/>
        <v>15</v>
      </c>
    </row>
    <row r="10" spans="1:14" x14ac:dyDescent="0.25">
      <c r="A10">
        <v>2008</v>
      </c>
      <c r="B10" t="s">
        <v>89</v>
      </c>
      <c r="C10" t="s">
        <v>90</v>
      </c>
      <c r="D10" t="s">
        <v>91</v>
      </c>
      <c r="E10" t="s">
        <v>83</v>
      </c>
      <c r="F10" t="s">
        <v>88</v>
      </c>
      <c r="G10">
        <v>27</v>
      </c>
      <c r="H10" t="s">
        <v>64</v>
      </c>
      <c r="I10" t="s">
        <v>65</v>
      </c>
      <c r="J10" t="s">
        <v>66</v>
      </c>
      <c r="K10">
        <v>1</v>
      </c>
      <c r="L10" t="s">
        <v>85</v>
      </c>
      <c r="M10">
        <v>15</v>
      </c>
      <c r="N10">
        <f t="shared" si="0"/>
        <v>22.5</v>
      </c>
    </row>
    <row r="11" spans="1:14" x14ac:dyDescent="0.25">
      <c r="A11">
        <v>2008</v>
      </c>
      <c r="B11" t="s">
        <v>89</v>
      </c>
      <c r="C11" t="s">
        <v>90</v>
      </c>
      <c r="D11" t="s">
        <v>91</v>
      </c>
      <c r="E11" t="s">
        <v>83</v>
      </c>
      <c r="F11" t="s">
        <v>88</v>
      </c>
      <c r="G11">
        <v>27</v>
      </c>
      <c r="H11" t="s">
        <v>64</v>
      </c>
      <c r="I11" t="s">
        <v>65</v>
      </c>
      <c r="J11" t="s">
        <v>70</v>
      </c>
      <c r="K11">
        <v>1</v>
      </c>
      <c r="L11" t="s">
        <v>85</v>
      </c>
      <c r="M11">
        <v>15</v>
      </c>
      <c r="N11">
        <f t="shared" si="0"/>
        <v>15</v>
      </c>
    </row>
    <row r="12" spans="1:14" x14ac:dyDescent="0.25">
      <c r="A12">
        <v>2008</v>
      </c>
      <c r="B12" t="s">
        <v>92</v>
      </c>
      <c r="C12" t="s">
        <v>93</v>
      </c>
      <c r="D12" t="s">
        <v>94</v>
      </c>
      <c r="E12" t="s">
        <v>95</v>
      </c>
      <c r="F12" t="s">
        <v>63</v>
      </c>
      <c r="G12">
        <v>27</v>
      </c>
      <c r="H12" t="s">
        <v>96</v>
      </c>
      <c r="I12" t="s">
        <v>65</v>
      </c>
      <c r="J12" t="s">
        <v>66</v>
      </c>
      <c r="K12">
        <v>1</v>
      </c>
      <c r="L12" t="s">
        <v>85</v>
      </c>
      <c r="M12">
        <v>11</v>
      </c>
      <c r="N12">
        <f t="shared" si="0"/>
        <v>16.5</v>
      </c>
    </row>
    <row r="13" spans="1:14" x14ac:dyDescent="0.25">
      <c r="A13">
        <v>2008</v>
      </c>
      <c r="B13" t="s">
        <v>92</v>
      </c>
      <c r="C13" t="s">
        <v>93</v>
      </c>
      <c r="D13" t="s">
        <v>94</v>
      </c>
      <c r="E13" t="s">
        <v>95</v>
      </c>
      <c r="F13" t="s">
        <v>63</v>
      </c>
      <c r="G13">
        <v>27</v>
      </c>
      <c r="H13" t="s">
        <v>96</v>
      </c>
      <c r="I13" t="s">
        <v>65</v>
      </c>
      <c r="J13" t="s">
        <v>70</v>
      </c>
      <c r="K13">
        <v>1</v>
      </c>
      <c r="L13" t="s">
        <v>85</v>
      </c>
      <c r="M13">
        <v>24</v>
      </c>
      <c r="N13">
        <f t="shared" si="0"/>
        <v>24</v>
      </c>
    </row>
    <row r="14" spans="1:14" x14ac:dyDescent="0.25">
      <c r="A14">
        <v>2008</v>
      </c>
      <c r="B14" t="s">
        <v>97</v>
      </c>
      <c r="C14" t="s">
        <v>98</v>
      </c>
      <c r="D14" t="s">
        <v>94</v>
      </c>
      <c r="E14" t="s">
        <v>95</v>
      </c>
      <c r="F14" t="s">
        <v>63</v>
      </c>
      <c r="G14">
        <v>27</v>
      </c>
      <c r="H14" t="s">
        <v>96</v>
      </c>
      <c r="I14" t="s">
        <v>65</v>
      </c>
      <c r="J14" t="s">
        <v>70</v>
      </c>
      <c r="K14">
        <v>2</v>
      </c>
      <c r="L14" t="s">
        <v>85</v>
      </c>
      <c r="M14">
        <v>24</v>
      </c>
      <c r="N14">
        <f t="shared" si="0"/>
        <v>24</v>
      </c>
    </row>
    <row r="15" spans="1:14" x14ac:dyDescent="0.25">
      <c r="A15">
        <v>2009</v>
      </c>
      <c r="B15" t="s">
        <v>59</v>
      </c>
      <c r="C15" t="s">
        <v>60</v>
      </c>
      <c r="D15" t="s">
        <v>61</v>
      </c>
      <c r="E15" t="s">
        <v>62</v>
      </c>
      <c r="F15" t="s">
        <v>63</v>
      </c>
      <c r="G15">
        <v>6</v>
      </c>
      <c r="H15" t="s">
        <v>64</v>
      </c>
      <c r="I15" t="s">
        <v>65</v>
      </c>
      <c r="J15" t="s">
        <v>66</v>
      </c>
      <c r="K15">
        <v>1</v>
      </c>
      <c r="L15" t="s">
        <v>67</v>
      </c>
      <c r="M15">
        <v>18</v>
      </c>
      <c r="N15">
        <f t="shared" si="0"/>
        <v>27</v>
      </c>
    </row>
    <row r="16" spans="1:14" x14ac:dyDescent="0.25">
      <c r="A16">
        <v>2009</v>
      </c>
      <c r="B16" t="s">
        <v>59</v>
      </c>
      <c r="C16" t="s">
        <v>60</v>
      </c>
      <c r="D16" t="s">
        <v>68</v>
      </c>
      <c r="E16" t="s">
        <v>69</v>
      </c>
      <c r="F16" t="s">
        <v>63</v>
      </c>
      <c r="G16">
        <v>6</v>
      </c>
      <c r="H16" t="s">
        <v>64</v>
      </c>
      <c r="I16" t="s">
        <v>65</v>
      </c>
      <c r="J16" t="s">
        <v>70</v>
      </c>
      <c r="K16">
        <v>1</v>
      </c>
      <c r="L16" t="s">
        <v>67</v>
      </c>
      <c r="M16">
        <v>36</v>
      </c>
      <c r="N16">
        <f t="shared" si="0"/>
        <v>36</v>
      </c>
    </row>
    <row r="17" spans="1:14" x14ac:dyDescent="0.25">
      <c r="A17">
        <v>2009</v>
      </c>
      <c r="B17" t="s">
        <v>80</v>
      </c>
      <c r="C17" t="s">
        <v>81</v>
      </c>
      <c r="D17" t="s">
        <v>82</v>
      </c>
      <c r="E17" t="s">
        <v>83</v>
      </c>
      <c r="F17" t="s">
        <v>63</v>
      </c>
      <c r="G17">
        <v>27</v>
      </c>
      <c r="H17" t="s">
        <v>84</v>
      </c>
      <c r="I17" t="s">
        <v>78</v>
      </c>
      <c r="J17" t="s">
        <v>66</v>
      </c>
      <c r="K17">
        <v>2</v>
      </c>
      <c r="L17" t="s">
        <v>85</v>
      </c>
      <c r="M17">
        <v>15</v>
      </c>
      <c r="N17">
        <f t="shared" si="0"/>
        <v>22.5</v>
      </c>
    </row>
    <row r="18" spans="1:14" x14ac:dyDescent="0.25">
      <c r="A18">
        <v>2009</v>
      </c>
      <c r="B18" t="s">
        <v>80</v>
      </c>
      <c r="C18" t="s">
        <v>81</v>
      </c>
      <c r="D18" t="s">
        <v>82</v>
      </c>
      <c r="E18" t="s">
        <v>83</v>
      </c>
      <c r="F18" t="s">
        <v>63</v>
      </c>
      <c r="G18">
        <v>27</v>
      </c>
      <c r="H18" t="s">
        <v>84</v>
      </c>
      <c r="I18" t="s">
        <v>78</v>
      </c>
      <c r="J18" t="s">
        <v>70</v>
      </c>
      <c r="K18">
        <v>2</v>
      </c>
      <c r="L18" t="s">
        <v>85</v>
      </c>
      <c r="M18">
        <v>15</v>
      </c>
      <c r="N18">
        <f t="shared" si="0"/>
        <v>15</v>
      </c>
    </row>
    <row r="19" spans="1:14" x14ac:dyDescent="0.25">
      <c r="A19">
        <v>2009</v>
      </c>
      <c r="B19" t="s">
        <v>86</v>
      </c>
      <c r="C19" t="s">
        <v>81</v>
      </c>
      <c r="D19" t="s">
        <v>87</v>
      </c>
      <c r="E19" t="s">
        <v>83</v>
      </c>
      <c r="F19" t="s">
        <v>88</v>
      </c>
      <c r="G19">
        <v>27</v>
      </c>
      <c r="H19" t="s">
        <v>84</v>
      </c>
      <c r="I19" t="s">
        <v>78</v>
      </c>
      <c r="J19" t="s">
        <v>66</v>
      </c>
      <c r="K19">
        <v>2</v>
      </c>
      <c r="L19" t="s">
        <v>85</v>
      </c>
      <c r="M19">
        <v>15</v>
      </c>
      <c r="N19">
        <f t="shared" si="0"/>
        <v>22.5</v>
      </c>
    </row>
    <row r="20" spans="1:14" x14ac:dyDescent="0.25">
      <c r="A20">
        <v>2009</v>
      </c>
      <c r="B20" t="s">
        <v>86</v>
      </c>
      <c r="C20" t="s">
        <v>81</v>
      </c>
      <c r="D20" t="s">
        <v>87</v>
      </c>
      <c r="E20" t="s">
        <v>83</v>
      </c>
      <c r="F20" t="s">
        <v>88</v>
      </c>
      <c r="G20">
        <v>27</v>
      </c>
      <c r="H20" t="s">
        <v>84</v>
      </c>
      <c r="I20" t="s">
        <v>78</v>
      </c>
      <c r="J20" t="s">
        <v>70</v>
      </c>
      <c r="K20">
        <v>2</v>
      </c>
      <c r="L20" t="s">
        <v>85</v>
      </c>
      <c r="M20">
        <v>15</v>
      </c>
      <c r="N20">
        <f t="shared" si="0"/>
        <v>15</v>
      </c>
    </row>
    <row r="21" spans="1:14" x14ac:dyDescent="0.25">
      <c r="A21">
        <v>2009</v>
      </c>
      <c r="B21" t="s">
        <v>99</v>
      </c>
      <c r="C21" t="s">
        <v>60</v>
      </c>
      <c r="D21" t="s">
        <v>100</v>
      </c>
      <c r="E21" t="s">
        <v>62</v>
      </c>
      <c r="F21" t="s">
        <v>63</v>
      </c>
      <c r="G21">
        <v>6</v>
      </c>
      <c r="H21" t="s">
        <v>84</v>
      </c>
      <c r="I21" t="s">
        <v>78</v>
      </c>
      <c r="J21" t="s">
        <v>66</v>
      </c>
      <c r="K21">
        <v>2</v>
      </c>
      <c r="L21" t="s">
        <v>67</v>
      </c>
      <c r="M21">
        <v>24</v>
      </c>
      <c r="N21">
        <f t="shared" si="0"/>
        <v>36</v>
      </c>
    </row>
    <row r="22" spans="1:14" x14ac:dyDescent="0.25">
      <c r="A22">
        <v>2009</v>
      </c>
      <c r="B22" t="s">
        <v>99</v>
      </c>
      <c r="C22" t="s">
        <v>60</v>
      </c>
      <c r="D22" t="s">
        <v>100</v>
      </c>
      <c r="E22" t="s">
        <v>62</v>
      </c>
      <c r="F22" t="s">
        <v>63</v>
      </c>
      <c r="G22">
        <v>6</v>
      </c>
      <c r="H22" t="s">
        <v>84</v>
      </c>
      <c r="I22" t="s">
        <v>78</v>
      </c>
      <c r="J22" t="s">
        <v>70</v>
      </c>
      <c r="K22">
        <v>2</v>
      </c>
      <c r="L22" t="s">
        <v>67</v>
      </c>
      <c r="M22">
        <v>36</v>
      </c>
      <c r="N22">
        <f t="shared" si="0"/>
        <v>36</v>
      </c>
    </row>
    <row r="23" spans="1:14" x14ac:dyDescent="0.25">
      <c r="A23">
        <v>2009</v>
      </c>
      <c r="B23" t="s">
        <v>101</v>
      </c>
      <c r="C23" t="s">
        <v>102</v>
      </c>
      <c r="D23" t="s">
        <v>103</v>
      </c>
      <c r="E23" t="s">
        <v>104</v>
      </c>
      <c r="F23" t="s">
        <v>63</v>
      </c>
      <c r="G23">
        <v>27</v>
      </c>
      <c r="H23" t="s">
        <v>77</v>
      </c>
      <c r="I23" t="s">
        <v>78</v>
      </c>
      <c r="J23" t="s">
        <v>66</v>
      </c>
      <c r="K23">
        <v>2</v>
      </c>
      <c r="L23" t="s">
        <v>105</v>
      </c>
      <c r="M23">
        <v>11</v>
      </c>
      <c r="N23">
        <f t="shared" si="0"/>
        <v>16.5</v>
      </c>
    </row>
    <row r="24" spans="1:14" x14ac:dyDescent="0.25">
      <c r="A24">
        <v>2010</v>
      </c>
      <c r="B24" t="s">
        <v>59</v>
      </c>
      <c r="C24" t="s">
        <v>60</v>
      </c>
      <c r="D24" t="s">
        <v>61</v>
      </c>
      <c r="E24" t="s">
        <v>62</v>
      </c>
      <c r="F24" t="s">
        <v>63</v>
      </c>
      <c r="G24">
        <v>6</v>
      </c>
      <c r="H24" t="s">
        <v>64</v>
      </c>
      <c r="I24" t="s">
        <v>65</v>
      </c>
      <c r="J24" t="s">
        <v>66</v>
      </c>
      <c r="K24">
        <v>1</v>
      </c>
      <c r="L24" t="s">
        <v>67</v>
      </c>
      <c r="M24">
        <v>18</v>
      </c>
      <c r="N24">
        <f t="shared" si="0"/>
        <v>27</v>
      </c>
    </row>
    <row r="25" spans="1:14" x14ac:dyDescent="0.25">
      <c r="A25">
        <v>2010</v>
      </c>
      <c r="B25" t="s">
        <v>59</v>
      </c>
      <c r="C25" t="s">
        <v>60</v>
      </c>
      <c r="D25" t="s">
        <v>68</v>
      </c>
      <c r="E25" t="s">
        <v>69</v>
      </c>
      <c r="F25" t="s">
        <v>63</v>
      </c>
      <c r="G25">
        <v>6</v>
      </c>
      <c r="H25" t="s">
        <v>64</v>
      </c>
      <c r="I25" t="s">
        <v>65</v>
      </c>
      <c r="J25" t="s">
        <v>70</v>
      </c>
      <c r="K25">
        <v>1</v>
      </c>
      <c r="L25" t="s">
        <v>67</v>
      </c>
      <c r="M25">
        <v>36</v>
      </c>
      <c r="N25">
        <f t="shared" si="0"/>
        <v>36</v>
      </c>
    </row>
    <row r="26" spans="1:14" x14ac:dyDescent="0.25">
      <c r="A26">
        <v>2010</v>
      </c>
      <c r="B26" t="s">
        <v>99</v>
      </c>
      <c r="C26" t="s">
        <v>60</v>
      </c>
      <c r="D26" t="s">
        <v>100</v>
      </c>
      <c r="E26" t="s">
        <v>62</v>
      </c>
      <c r="F26" t="s">
        <v>63</v>
      </c>
      <c r="G26">
        <v>6</v>
      </c>
      <c r="H26" t="s">
        <v>84</v>
      </c>
      <c r="I26" t="s">
        <v>78</v>
      </c>
      <c r="J26" t="s">
        <v>66</v>
      </c>
      <c r="K26">
        <v>2</v>
      </c>
      <c r="L26" t="s">
        <v>67</v>
      </c>
      <c r="M26">
        <v>24</v>
      </c>
      <c r="N26">
        <f t="shared" si="0"/>
        <v>36</v>
      </c>
    </row>
    <row r="27" spans="1:14" x14ac:dyDescent="0.25">
      <c r="A27">
        <v>2010</v>
      </c>
      <c r="B27" t="s">
        <v>99</v>
      </c>
      <c r="C27" t="s">
        <v>60</v>
      </c>
      <c r="D27" t="s">
        <v>100</v>
      </c>
      <c r="E27" t="s">
        <v>62</v>
      </c>
      <c r="F27" t="s">
        <v>63</v>
      </c>
      <c r="G27">
        <v>6</v>
      </c>
      <c r="H27" t="s">
        <v>84</v>
      </c>
      <c r="I27" t="s">
        <v>78</v>
      </c>
      <c r="J27" t="s">
        <v>70</v>
      </c>
      <c r="K27">
        <v>2</v>
      </c>
      <c r="L27" t="s">
        <v>67</v>
      </c>
      <c r="M27">
        <v>36</v>
      </c>
      <c r="N27">
        <f t="shared" si="0"/>
        <v>36</v>
      </c>
    </row>
    <row r="28" spans="1:14" x14ac:dyDescent="0.25">
      <c r="A28">
        <v>2010</v>
      </c>
      <c r="B28" t="s">
        <v>106</v>
      </c>
      <c r="C28" t="s">
        <v>107</v>
      </c>
      <c r="D28" t="s">
        <v>82</v>
      </c>
      <c r="E28" t="s">
        <v>83</v>
      </c>
      <c r="F28" t="s">
        <v>63</v>
      </c>
      <c r="G28">
        <v>27</v>
      </c>
      <c r="H28" t="s">
        <v>84</v>
      </c>
      <c r="I28" t="s">
        <v>78</v>
      </c>
      <c r="J28" t="s">
        <v>66</v>
      </c>
      <c r="K28">
        <v>2</v>
      </c>
      <c r="L28" t="s">
        <v>85</v>
      </c>
      <c r="M28">
        <v>15</v>
      </c>
      <c r="N28">
        <f t="shared" si="0"/>
        <v>22.5</v>
      </c>
    </row>
    <row r="29" spans="1:14" x14ac:dyDescent="0.25">
      <c r="A29">
        <v>2010</v>
      </c>
      <c r="B29" t="s">
        <v>106</v>
      </c>
      <c r="C29" t="s">
        <v>107</v>
      </c>
      <c r="D29" t="s">
        <v>82</v>
      </c>
      <c r="E29" t="s">
        <v>83</v>
      </c>
      <c r="F29" t="s">
        <v>63</v>
      </c>
      <c r="G29">
        <v>27</v>
      </c>
      <c r="H29" t="s">
        <v>84</v>
      </c>
      <c r="I29" t="s">
        <v>78</v>
      </c>
      <c r="J29" t="s">
        <v>70</v>
      </c>
      <c r="K29">
        <v>2</v>
      </c>
      <c r="L29" t="s">
        <v>85</v>
      </c>
      <c r="M29">
        <v>15</v>
      </c>
      <c r="N29">
        <f t="shared" si="0"/>
        <v>15</v>
      </c>
    </row>
    <row r="30" spans="1:14" x14ac:dyDescent="0.25">
      <c r="A30">
        <v>2010</v>
      </c>
      <c r="B30" t="s">
        <v>108</v>
      </c>
      <c r="C30" t="s">
        <v>107</v>
      </c>
      <c r="D30" t="s">
        <v>87</v>
      </c>
      <c r="E30" t="s">
        <v>83</v>
      </c>
      <c r="F30" t="s">
        <v>88</v>
      </c>
      <c r="G30">
        <v>27</v>
      </c>
      <c r="H30" t="s">
        <v>84</v>
      </c>
      <c r="I30" t="s">
        <v>78</v>
      </c>
      <c r="J30" t="s">
        <v>66</v>
      </c>
      <c r="K30">
        <v>2</v>
      </c>
      <c r="L30" t="s">
        <v>85</v>
      </c>
      <c r="M30">
        <v>15</v>
      </c>
      <c r="N30">
        <f t="shared" si="0"/>
        <v>22.5</v>
      </c>
    </row>
    <row r="31" spans="1:14" x14ac:dyDescent="0.25">
      <c r="A31">
        <v>2010</v>
      </c>
      <c r="B31" t="s">
        <v>108</v>
      </c>
      <c r="C31" t="s">
        <v>107</v>
      </c>
      <c r="D31" t="s">
        <v>87</v>
      </c>
      <c r="E31" t="s">
        <v>83</v>
      </c>
      <c r="F31" t="s">
        <v>88</v>
      </c>
      <c r="G31">
        <v>27</v>
      </c>
      <c r="H31" t="s">
        <v>84</v>
      </c>
      <c r="I31" t="s">
        <v>78</v>
      </c>
      <c r="J31" t="s">
        <v>70</v>
      </c>
      <c r="K31">
        <v>2</v>
      </c>
      <c r="L31" t="s">
        <v>85</v>
      </c>
      <c r="M31">
        <v>15</v>
      </c>
      <c r="N31">
        <f t="shared" si="0"/>
        <v>15</v>
      </c>
    </row>
    <row r="32" spans="1:14" x14ac:dyDescent="0.25">
      <c r="A32">
        <v>2010</v>
      </c>
      <c r="B32" t="s">
        <v>101</v>
      </c>
      <c r="C32" t="s">
        <v>102</v>
      </c>
      <c r="D32" t="s">
        <v>103</v>
      </c>
      <c r="E32" t="s">
        <v>104</v>
      </c>
      <c r="F32" t="s">
        <v>63</v>
      </c>
      <c r="G32">
        <v>27</v>
      </c>
      <c r="H32" t="s">
        <v>77</v>
      </c>
      <c r="I32" t="s">
        <v>78</v>
      </c>
      <c r="J32" t="s">
        <v>66</v>
      </c>
      <c r="K32">
        <v>2</v>
      </c>
      <c r="L32" t="s">
        <v>105</v>
      </c>
      <c r="M32">
        <v>9</v>
      </c>
      <c r="N32">
        <f t="shared" si="0"/>
        <v>13.5</v>
      </c>
    </row>
    <row r="33" spans="1:14" x14ac:dyDescent="0.25">
      <c r="A33">
        <v>2011</v>
      </c>
      <c r="B33" t="s">
        <v>59</v>
      </c>
      <c r="C33" t="s">
        <v>60</v>
      </c>
      <c r="D33" t="s">
        <v>61</v>
      </c>
      <c r="E33" t="s">
        <v>62</v>
      </c>
      <c r="F33" t="s">
        <v>63</v>
      </c>
      <c r="G33">
        <v>6</v>
      </c>
      <c r="H33" t="s">
        <v>64</v>
      </c>
      <c r="I33" t="s">
        <v>65</v>
      </c>
      <c r="J33" t="s">
        <v>66</v>
      </c>
      <c r="K33">
        <v>1</v>
      </c>
      <c r="L33" t="s">
        <v>67</v>
      </c>
      <c r="M33">
        <v>18</v>
      </c>
      <c r="N33">
        <f t="shared" si="0"/>
        <v>27</v>
      </c>
    </row>
    <row r="34" spans="1:14" x14ac:dyDescent="0.25">
      <c r="A34">
        <v>2011</v>
      </c>
      <c r="B34" t="s">
        <v>59</v>
      </c>
      <c r="C34" t="s">
        <v>60</v>
      </c>
      <c r="D34" t="s">
        <v>68</v>
      </c>
      <c r="E34" t="s">
        <v>69</v>
      </c>
      <c r="F34" t="s">
        <v>63</v>
      </c>
      <c r="G34">
        <v>6</v>
      </c>
      <c r="H34" t="s">
        <v>64</v>
      </c>
      <c r="I34" t="s">
        <v>65</v>
      </c>
      <c r="J34" t="s">
        <v>70</v>
      </c>
      <c r="K34">
        <v>1</v>
      </c>
      <c r="L34" t="s">
        <v>67</v>
      </c>
      <c r="M34">
        <v>36</v>
      </c>
      <c r="N34">
        <f t="shared" si="0"/>
        <v>36</v>
      </c>
    </row>
    <row r="35" spans="1:14" x14ac:dyDescent="0.25">
      <c r="A35">
        <v>2011</v>
      </c>
      <c r="B35" t="s">
        <v>99</v>
      </c>
      <c r="C35" t="s">
        <v>60</v>
      </c>
      <c r="D35" t="s">
        <v>100</v>
      </c>
      <c r="E35" t="s">
        <v>62</v>
      </c>
      <c r="F35" t="s">
        <v>63</v>
      </c>
      <c r="G35">
        <v>6</v>
      </c>
      <c r="H35" t="s">
        <v>84</v>
      </c>
      <c r="I35" t="s">
        <v>78</v>
      </c>
      <c r="J35" t="s">
        <v>66</v>
      </c>
      <c r="K35">
        <v>2</v>
      </c>
      <c r="L35" t="s">
        <v>67</v>
      </c>
      <c r="M35">
        <v>39</v>
      </c>
      <c r="N35">
        <f t="shared" si="0"/>
        <v>58.5</v>
      </c>
    </row>
    <row r="36" spans="1:14" x14ac:dyDescent="0.25">
      <c r="A36">
        <v>2011</v>
      </c>
      <c r="B36" t="s">
        <v>99</v>
      </c>
      <c r="C36" t="s">
        <v>60</v>
      </c>
      <c r="D36" t="s">
        <v>100</v>
      </c>
      <c r="E36" t="s">
        <v>62</v>
      </c>
      <c r="F36" t="s">
        <v>63</v>
      </c>
      <c r="G36">
        <v>6</v>
      </c>
      <c r="H36" t="s">
        <v>84</v>
      </c>
      <c r="I36" t="s">
        <v>78</v>
      </c>
      <c r="J36" t="s">
        <v>70</v>
      </c>
      <c r="K36">
        <v>2</v>
      </c>
      <c r="L36" t="s">
        <v>67</v>
      </c>
      <c r="M36">
        <v>36</v>
      </c>
      <c r="N36">
        <f t="shared" si="0"/>
        <v>36</v>
      </c>
    </row>
    <row r="37" spans="1:14" x14ac:dyDescent="0.25">
      <c r="A37">
        <v>2011</v>
      </c>
      <c r="B37" t="s">
        <v>106</v>
      </c>
      <c r="C37" t="s">
        <v>107</v>
      </c>
      <c r="D37" t="s">
        <v>82</v>
      </c>
      <c r="E37" t="s">
        <v>83</v>
      </c>
      <c r="F37" t="s">
        <v>63</v>
      </c>
      <c r="G37">
        <v>27</v>
      </c>
      <c r="H37" t="s">
        <v>84</v>
      </c>
      <c r="I37" t="s">
        <v>78</v>
      </c>
      <c r="J37" t="s">
        <v>66</v>
      </c>
      <c r="K37">
        <v>2</v>
      </c>
      <c r="L37" t="s">
        <v>85</v>
      </c>
      <c r="M37">
        <v>15</v>
      </c>
      <c r="N37">
        <f t="shared" si="0"/>
        <v>22.5</v>
      </c>
    </row>
    <row r="38" spans="1:14" x14ac:dyDescent="0.25">
      <c r="A38">
        <v>2011</v>
      </c>
      <c r="B38" t="s">
        <v>106</v>
      </c>
      <c r="C38" t="s">
        <v>107</v>
      </c>
      <c r="D38" t="s">
        <v>82</v>
      </c>
      <c r="E38" t="s">
        <v>83</v>
      </c>
      <c r="F38" t="s">
        <v>63</v>
      </c>
      <c r="G38">
        <v>27</v>
      </c>
      <c r="H38" t="s">
        <v>84</v>
      </c>
      <c r="I38" t="s">
        <v>78</v>
      </c>
      <c r="J38" t="s">
        <v>70</v>
      </c>
      <c r="K38">
        <v>2</v>
      </c>
      <c r="L38" t="s">
        <v>85</v>
      </c>
      <c r="M38">
        <v>15</v>
      </c>
      <c r="N38">
        <f t="shared" si="0"/>
        <v>15</v>
      </c>
    </row>
    <row r="39" spans="1:14" x14ac:dyDescent="0.25">
      <c r="A39">
        <v>2011</v>
      </c>
      <c r="B39" t="s">
        <v>108</v>
      </c>
      <c r="C39" t="s">
        <v>107</v>
      </c>
      <c r="D39" t="s">
        <v>87</v>
      </c>
      <c r="E39" t="s">
        <v>83</v>
      </c>
      <c r="F39" t="s">
        <v>88</v>
      </c>
      <c r="G39">
        <v>27</v>
      </c>
      <c r="H39" t="s">
        <v>84</v>
      </c>
      <c r="I39" t="s">
        <v>78</v>
      </c>
      <c r="J39" t="s">
        <v>66</v>
      </c>
      <c r="K39">
        <v>2</v>
      </c>
      <c r="L39" t="s">
        <v>85</v>
      </c>
      <c r="M39">
        <v>15</v>
      </c>
      <c r="N39">
        <f t="shared" si="0"/>
        <v>22.5</v>
      </c>
    </row>
    <row r="40" spans="1:14" x14ac:dyDescent="0.25">
      <c r="A40">
        <v>2011</v>
      </c>
      <c r="B40" t="s">
        <v>108</v>
      </c>
      <c r="C40" t="s">
        <v>107</v>
      </c>
      <c r="D40" t="s">
        <v>87</v>
      </c>
      <c r="E40" t="s">
        <v>83</v>
      </c>
      <c r="F40" t="s">
        <v>88</v>
      </c>
      <c r="G40">
        <v>27</v>
      </c>
      <c r="H40" t="s">
        <v>84</v>
      </c>
      <c r="I40" t="s">
        <v>78</v>
      </c>
      <c r="J40" t="s">
        <v>70</v>
      </c>
      <c r="K40">
        <v>2</v>
      </c>
      <c r="L40" t="s">
        <v>85</v>
      </c>
      <c r="M40">
        <v>15</v>
      </c>
      <c r="N40">
        <f t="shared" si="0"/>
        <v>15</v>
      </c>
    </row>
    <row r="41" spans="1:14" x14ac:dyDescent="0.25">
      <c r="A41">
        <v>2011</v>
      </c>
      <c r="B41" t="s">
        <v>101</v>
      </c>
      <c r="C41" t="s">
        <v>102</v>
      </c>
      <c r="D41" t="s">
        <v>103</v>
      </c>
      <c r="E41" t="s">
        <v>104</v>
      </c>
      <c r="F41" t="s">
        <v>63</v>
      </c>
      <c r="G41">
        <v>27</v>
      </c>
      <c r="H41" t="s">
        <v>77</v>
      </c>
      <c r="I41" t="s">
        <v>78</v>
      </c>
      <c r="J41" t="s">
        <v>66</v>
      </c>
      <c r="K41">
        <v>2</v>
      </c>
      <c r="L41" t="s">
        <v>105</v>
      </c>
      <c r="M41">
        <v>9</v>
      </c>
      <c r="N41">
        <f t="shared" si="0"/>
        <v>13.5</v>
      </c>
    </row>
    <row r="42" spans="1:14" x14ac:dyDescent="0.25">
      <c r="A42">
        <v>2011</v>
      </c>
      <c r="B42" t="s">
        <v>109</v>
      </c>
      <c r="C42" t="s">
        <v>110</v>
      </c>
      <c r="D42" t="s">
        <v>111</v>
      </c>
      <c r="E42" t="s">
        <v>83</v>
      </c>
      <c r="F42" t="s">
        <v>63</v>
      </c>
      <c r="G42">
        <v>27</v>
      </c>
      <c r="H42" t="s">
        <v>64</v>
      </c>
      <c r="I42" t="s">
        <v>65</v>
      </c>
      <c r="J42" t="s">
        <v>66</v>
      </c>
      <c r="K42">
        <v>1</v>
      </c>
      <c r="L42" t="s">
        <v>85</v>
      </c>
      <c r="M42">
        <v>15</v>
      </c>
      <c r="N42">
        <f t="shared" si="0"/>
        <v>22.5</v>
      </c>
    </row>
    <row r="43" spans="1:14" x14ac:dyDescent="0.25">
      <c r="A43">
        <v>2011</v>
      </c>
      <c r="B43" t="s">
        <v>109</v>
      </c>
      <c r="C43" t="s">
        <v>110</v>
      </c>
      <c r="D43" t="s">
        <v>111</v>
      </c>
      <c r="E43" t="s">
        <v>83</v>
      </c>
      <c r="F43" t="s">
        <v>63</v>
      </c>
      <c r="G43">
        <v>27</v>
      </c>
      <c r="H43" t="s">
        <v>64</v>
      </c>
      <c r="I43" t="s">
        <v>65</v>
      </c>
      <c r="J43" t="s">
        <v>70</v>
      </c>
      <c r="K43">
        <v>1</v>
      </c>
      <c r="L43" t="s">
        <v>85</v>
      </c>
      <c r="M43">
        <v>15</v>
      </c>
      <c r="N43">
        <f t="shared" si="0"/>
        <v>15</v>
      </c>
    </row>
    <row r="44" spans="1:14" x14ac:dyDescent="0.25">
      <c r="A44">
        <v>2012</v>
      </c>
      <c r="B44" t="s">
        <v>59</v>
      </c>
      <c r="C44" t="s">
        <v>60</v>
      </c>
      <c r="D44" t="s">
        <v>61</v>
      </c>
      <c r="E44" t="s">
        <v>62</v>
      </c>
      <c r="F44" t="s">
        <v>63</v>
      </c>
      <c r="G44">
        <v>6</v>
      </c>
      <c r="H44" t="s">
        <v>64</v>
      </c>
      <c r="I44" t="s">
        <v>65</v>
      </c>
      <c r="J44" t="s">
        <v>66</v>
      </c>
      <c r="K44">
        <v>1</v>
      </c>
      <c r="L44" t="s">
        <v>67</v>
      </c>
      <c r="M44">
        <v>18</v>
      </c>
      <c r="N44">
        <f t="shared" si="0"/>
        <v>27</v>
      </c>
    </row>
    <row r="45" spans="1:14" x14ac:dyDescent="0.25">
      <c r="A45">
        <v>2012</v>
      </c>
      <c r="B45" t="s">
        <v>59</v>
      </c>
      <c r="C45" t="s">
        <v>60</v>
      </c>
      <c r="D45" t="s">
        <v>68</v>
      </c>
      <c r="E45" t="s">
        <v>69</v>
      </c>
      <c r="F45" t="s">
        <v>63</v>
      </c>
      <c r="G45">
        <v>6</v>
      </c>
      <c r="H45" t="s">
        <v>64</v>
      </c>
      <c r="I45" t="s">
        <v>65</v>
      </c>
      <c r="J45" t="s">
        <v>70</v>
      </c>
      <c r="K45">
        <v>1</v>
      </c>
      <c r="L45" t="s">
        <v>67</v>
      </c>
      <c r="M45">
        <v>36</v>
      </c>
      <c r="N45">
        <f t="shared" si="0"/>
        <v>36</v>
      </c>
    </row>
    <row r="46" spans="1:14" x14ac:dyDescent="0.25">
      <c r="A46">
        <v>2012</v>
      </c>
      <c r="B46" t="s">
        <v>99</v>
      </c>
      <c r="C46" t="s">
        <v>60</v>
      </c>
      <c r="D46" t="s">
        <v>100</v>
      </c>
      <c r="E46" t="s">
        <v>62</v>
      </c>
      <c r="F46" t="s">
        <v>63</v>
      </c>
      <c r="G46">
        <v>6</v>
      </c>
      <c r="H46" t="s">
        <v>84</v>
      </c>
      <c r="I46" t="s">
        <v>78</v>
      </c>
      <c r="J46" t="s">
        <v>66</v>
      </c>
      <c r="K46">
        <v>2</v>
      </c>
      <c r="L46" t="s">
        <v>67</v>
      </c>
      <c r="M46">
        <v>39</v>
      </c>
      <c r="N46">
        <f t="shared" si="0"/>
        <v>58.5</v>
      </c>
    </row>
    <row r="47" spans="1:14" x14ac:dyDescent="0.25">
      <c r="A47">
        <v>2012</v>
      </c>
      <c r="B47" t="s">
        <v>99</v>
      </c>
      <c r="C47" t="s">
        <v>60</v>
      </c>
      <c r="D47" t="s">
        <v>100</v>
      </c>
      <c r="E47" t="s">
        <v>62</v>
      </c>
      <c r="F47" t="s">
        <v>63</v>
      </c>
      <c r="G47">
        <v>6</v>
      </c>
      <c r="H47" t="s">
        <v>84</v>
      </c>
      <c r="I47" t="s">
        <v>78</v>
      </c>
      <c r="J47" t="s">
        <v>70</v>
      </c>
      <c r="K47">
        <v>2</v>
      </c>
      <c r="L47" t="s">
        <v>67</v>
      </c>
      <c r="M47">
        <v>36</v>
      </c>
      <c r="N47">
        <f t="shared" si="0"/>
        <v>36</v>
      </c>
    </row>
    <row r="48" spans="1:14" x14ac:dyDescent="0.25">
      <c r="A48">
        <v>2012</v>
      </c>
      <c r="B48" t="s">
        <v>106</v>
      </c>
      <c r="C48" t="s">
        <v>107</v>
      </c>
      <c r="D48" t="s">
        <v>82</v>
      </c>
      <c r="E48" t="s">
        <v>83</v>
      </c>
      <c r="F48" t="s">
        <v>63</v>
      </c>
      <c r="G48">
        <v>27</v>
      </c>
      <c r="H48" t="s">
        <v>84</v>
      </c>
      <c r="I48" t="s">
        <v>78</v>
      </c>
      <c r="J48" t="s">
        <v>66</v>
      </c>
      <c r="K48">
        <v>2</v>
      </c>
      <c r="L48" t="s">
        <v>85</v>
      </c>
      <c r="M48">
        <v>15</v>
      </c>
      <c r="N48">
        <f t="shared" si="0"/>
        <v>22.5</v>
      </c>
    </row>
    <row r="49" spans="1:14" x14ac:dyDescent="0.25">
      <c r="A49">
        <v>2012</v>
      </c>
      <c r="B49" t="s">
        <v>106</v>
      </c>
      <c r="C49" t="s">
        <v>107</v>
      </c>
      <c r="D49" t="s">
        <v>82</v>
      </c>
      <c r="E49" t="s">
        <v>83</v>
      </c>
      <c r="F49" t="s">
        <v>63</v>
      </c>
      <c r="G49">
        <v>27</v>
      </c>
      <c r="H49" t="s">
        <v>84</v>
      </c>
      <c r="I49" t="s">
        <v>78</v>
      </c>
      <c r="J49" t="s">
        <v>70</v>
      </c>
      <c r="K49">
        <v>2</v>
      </c>
      <c r="L49" t="s">
        <v>85</v>
      </c>
      <c r="M49">
        <v>15</v>
      </c>
      <c r="N49">
        <f t="shared" si="0"/>
        <v>15</v>
      </c>
    </row>
    <row r="50" spans="1:14" x14ac:dyDescent="0.25">
      <c r="A50">
        <v>2012</v>
      </c>
      <c r="B50" t="s">
        <v>108</v>
      </c>
      <c r="C50" t="s">
        <v>107</v>
      </c>
      <c r="D50" t="s">
        <v>87</v>
      </c>
      <c r="E50" t="s">
        <v>83</v>
      </c>
      <c r="F50" t="s">
        <v>88</v>
      </c>
      <c r="G50">
        <v>27</v>
      </c>
      <c r="H50" t="s">
        <v>84</v>
      </c>
      <c r="I50" t="s">
        <v>78</v>
      </c>
      <c r="J50" t="s">
        <v>66</v>
      </c>
      <c r="K50">
        <v>2</v>
      </c>
      <c r="L50" t="s">
        <v>85</v>
      </c>
      <c r="M50">
        <v>15</v>
      </c>
      <c r="N50">
        <f t="shared" si="0"/>
        <v>22.5</v>
      </c>
    </row>
    <row r="51" spans="1:14" x14ac:dyDescent="0.25">
      <c r="A51">
        <v>2012</v>
      </c>
      <c r="B51" t="s">
        <v>108</v>
      </c>
      <c r="C51" t="s">
        <v>107</v>
      </c>
      <c r="D51" t="s">
        <v>87</v>
      </c>
      <c r="E51" t="s">
        <v>83</v>
      </c>
      <c r="F51" t="s">
        <v>88</v>
      </c>
      <c r="G51">
        <v>27</v>
      </c>
      <c r="H51" t="s">
        <v>84</v>
      </c>
      <c r="I51" t="s">
        <v>78</v>
      </c>
      <c r="J51" t="s">
        <v>70</v>
      </c>
      <c r="K51">
        <v>2</v>
      </c>
      <c r="L51" t="s">
        <v>85</v>
      </c>
      <c r="M51">
        <v>15</v>
      </c>
      <c r="N51">
        <f t="shared" si="0"/>
        <v>15</v>
      </c>
    </row>
    <row r="52" spans="1:14" x14ac:dyDescent="0.25">
      <c r="A52">
        <v>2012</v>
      </c>
      <c r="B52" t="s">
        <v>101</v>
      </c>
      <c r="C52" t="s">
        <v>102</v>
      </c>
      <c r="D52" t="s">
        <v>103</v>
      </c>
      <c r="E52" t="s">
        <v>104</v>
      </c>
      <c r="F52" t="s">
        <v>63</v>
      </c>
      <c r="G52">
        <v>27</v>
      </c>
      <c r="H52" t="s">
        <v>77</v>
      </c>
      <c r="I52" t="s">
        <v>78</v>
      </c>
      <c r="J52" t="s">
        <v>66</v>
      </c>
      <c r="K52">
        <v>2</v>
      </c>
      <c r="L52" t="s">
        <v>105</v>
      </c>
      <c r="M52">
        <v>9</v>
      </c>
      <c r="N52">
        <f t="shared" si="0"/>
        <v>13.5</v>
      </c>
    </row>
    <row r="53" spans="1:14" x14ac:dyDescent="0.25">
      <c r="A53">
        <v>2012</v>
      </c>
      <c r="B53" t="s">
        <v>109</v>
      </c>
      <c r="C53" t="s">
        <v>110</v>
      </c>
      <c r="D53" t="s">
        <v>111</v>
      </c>
      <c r="E53" t="s">
        <v>83</v>
      </c>
      <c r="F53" t="s">
        <v>63</v>
      </c>
      <c r="G53">
        <v>27</v>
      </c>
      <c r="H53" t="s">
        <v>64</v>
      </c>
      <c r="I53" t="s">
        <v>65</v>
      </c>
      <c r="J53" t="s">
        <v>66</v>
      </c>
      <c r="K53">
        <v>1</v>
      </c>
      <c r="L53" t="s">
        <v>85</v>
      </c>
      <c r="M53">
        <v>15</v>
      </c>
      <c r="N53">
        <f t="shared" si="0"/>
        <v>22.5</v>
      </c>
    </row>
    <row r="54" spans="1:14" x14ac:dyDescent="0.25">
      <c r="A54">
        <v>2012</v>
      </c>
      <c r="B54" t="s">
        <v>109</v>
      </c>
      <c r="C54" t="s">
        <v>110</v>
      </c>
      <c r="D54" t="s">
        <v>111</v>
      </c>
      <c r="E54" t="s">
        <v>83</v>
      </c>
      <c r="F54" t="s">
        <v>63</v>
      </c>
      <c r="G54">
        <v>27</v>
      </c>
      <c r="H54" t="s">
        <v>64</v>
      </c>
      <c r="I54" t="s">
        <v>65</v>
      </c>
      <c r="J54" t="s">
        <v>70</v>
      </c>
      <c r="K54">
        <v>1</v>
      </c>
      <c r="L54" t="s">
        <v>85</v>
      </c>
      <c r="M54">
        <v>15</v>
      </c>
      <c r="N54">
        <f t="shared" si="0"/>
        <v>15</v>
      </c>
    </row>
    <row r="55" spans="1:14" x14ac:dyDescent="0.25">
      <c r="A55">
        <v>2013</v>
      </c>
      <c r="B55" t="s">
        <v>59</v>
      </c>
      <c r="C55" t="s">
        <v>60</v>
      </c>
      <c r="D55" t="s">
        <v>61</v>
      </c>
      <c r="E55" t="s">
        <v>62</v>
      </c>
      <c r="F55" t="s">
        <v>63</v>
      </c>
      <c r="G55">
        <v>6</v>
      </c>
      <c r="H55" t="s">
        <v>64</v>
      </c>
      <c r="I55" t="s">
        <v>65</v>
      </c>
      <c r="J55" t="s">
        <v>66</v>
      </c>
      <c r="K55">
        <v>1</v>
      </c>
      <c r="L55" t="s">
        <v>67</v>
      </c>
      <c r="M55">
        <v>18</v>
      </c>
      <c r="N55">
        <f t="shared" si="0"/>
        <v>27</v>
      </c>
    </row>
    <row r="56" spans="1:14" x14ac:dyDescent="0.25">
      <c r="A56">
        <v>2013</v>
      </c>
      <c r="B56" t="s">
        <v>59</v>
      </c>
      <c r="C56" t="s">
        <v>60</v>
      </c>
      <c r="D56" t="s">
        <v>68</v>
      </c>
      <c r="E56" t="s">
        <v>69</v>
      </c>
      <c r="F56" t="s">
        <v>63</v>
      </c>
      <c r="G56">
        <v>6</v>
      </c>
      <c r="H56" t="s">
        <v>64</v>
      </c>
      <c r="I56" t="s">
        <v>65</v>
      </c>
      <c r="J56" t="s">
        <v>70</v>
      </c>
      <c r="K56">
        <v>1</v>
      </c>
      <c r="L56" t="s">
        <v>67</v>
      </c>
      <c r="M56">
        <v>33</v>
      </c>
      <c r="N56">
        <f t="shared" si="0"/>
        <v>33</v>
      </c>
    </row>
    <row r="57" spans="1:14" x14ac:dyDescent="0.25">
      <c r="A57">
        <v>2013</v>
      </c>
      <c r="B57" t="s">
        <v>99</v>
      </c>
      <c r="C57" t="s">
        <v>60</v>
      </c>
      <c r="D57" t="s">
        <v>100</v>
      </c>
      <c r="E57" t="s">
        <v>62</v>
      </c>
      <c r="F57" t="s">
        <v>63</v>
      </c>
      <c r="G57">
        <v>6</v>
      </c>
      <c r="H57" t="s">
        <v>84</v>
      </c>
      <c r="I57" t="s">
        <v>78</v>
      </c>
      <c r="J57" t="s">
        <v>66</v>
      </c>
      <c r="K57">
        <v>2</v>
      </c>
      <c r="L57" t="s">
        <v>67</v>
      </c>
      <c r="M57">
        <v>36</v>
      </c>
      <c r="N57">
        <f t="shared" si="0"/>
        <v>54</v>
      </c>
    </row>
    <row r="58" spans="1:14" x14ac:dyDescent="0.25">
      <c r="A58">
        <v>2013</v>
      </c>
      <c r="B58" t="s">
        <v>99</v>
      </c>
      <c r="C58" t="s">
        <v>60</v>
      </c>
      <c r="D58" t="s">
        <v>100</v>
      </c>
      <c r="E58" t="s">
        <v>62</v>
      </c>
      <c r="F58" t="s">
        <v>63</v>
      </c>
      <c r="G58">
        <v>6</v>
      </c>
      <c r="H58" t="s">
        <v>84</v>
      </c>
      <c r="I58" t="s">
        <v>78</v>
      </c>
      <c r="J58" t="s">
        <v>70</v>
      </c>
      <c r="K58">
        <v>2</v>
      </c>
      <c r="L58" t="s">
        <v>67</v>
      </c>
      <c r="M58">
        <v>16.5</v>
      </c>
      <c r="N58">
        <f t="shared" si="0"/>
        <v>16.5</v>
      </c>
    </row>
    <row r="59" spans="1:14" x14ac:dyDescent="0.25">
      <c r="A59">
        <v>2013</v>
      </c>
      <c r="B59" t="s">
        <v>106</v>
      </c>
      <c r="C59" t="s">
        <v>107</v>
      </c>
      <c r="D59" t="s">
        <v>82</v>
      </c>
      <c r="E59" t="s">
        <v>83</v>
      </c>
      <c r="F59" t="s">
        <v>63</v>
      </c>
      <c r="G59">
        <v>27</v>
      </c>
      <c r="H59" t="s">
        <v>84</v>
      </c>
      <c r="I59" t="s">
        <v>78</v>
      </c>
      <c r="J59" t="s">
        <v>66</v>
      </c>
      <c r="K59">
        <v>2</v>
      </c>
      <c r="L59" t="s">
        <v>85</v>
      </c>
      <c r="M59">
        <v>15</v>
      </c>
      <c r="N59">
        <f t="shared" si="0"/>
        <v>22.5</v>
      </c>
    </row>
    <row r="60" spans="1:14" x14ac:dyDescent="0.25">
      <c r="A60">
        <v>2013</v>
      </c>
      <c r="B60" t="s">
        <v>106</v>
      </c>
      <c r="C60" t="s">
        <v>107</v>
      </c>
      <c r="D60" t="s">
        <v>82</v>
      </c>
      <c r="E60" t="s">
        <v>83</v>
      </c>
      <c r="F60" t="s">
        <v>63</v>
      </c>
      <c r="G60">
        <v>27</v>
      </c>
      <c r="H60" t="s">
        <v>84</v>
      </c>
      <c r="I60" t="s">
        <v>78</v>
      </c>
      <c r="J60" t="s">
        <v>70</v>
      </c>
      <c r="K60">
        <v>2</v>
      </c>
      <c r="L60" t="s">
        <v>85</v>
      </c>
      <c r="M60">
        <v>15</v>
      </c>
      <c r="N60">
        <f t="shared" si="0"/>
        <v>15</v>
      </c>
    </row>
    <row r="61" spans="1:14" x14ac:dyDescent="0.25">
      <c r="A61">
        <v>2013</v>
      </c>
      <c r="B61" t="s">
        <v>108</v>
      </c>
      <c r="C61" t="s">
        <v>107</v>
      </c>
      <c r="D61" t="s">
        <v>87</v>
      </c>
      <c r="E61" t="s">
        <v>83</v>
      </c>
      <c r="F61" t="s">
        <v>88</v>
      </c>
      <c r="G61">
        <v>27</v>
      </c>
      <c r="H61" t="s">
        <v>84</v>
      </c>
      <c r="I61" t="s">
        <v>78</v>
      </c>
      <c r="J61" t="s">
        <v>66</v>
      </c>
      <c r="K61">
        <v>2</v>
      </c>
      <c r="L61" t="s">
        <v>85</v>
      </c>
      <c r="M61">
        <v>15</v>
      </c>
      <c r="N61">
        <f t="shared" si="0"/>
        <v>22.5</v>
      </c>
    </row>
    <row r="62" spans="1:14" x14ac:dyDescent="0.25">
      <c r="A62">
        <v>2013</v>
      </c>
      <c r="B62" t="s">
        <v>108</v>
      </c>
      <c r="C62" t="s">
        <v>107</v>
      </c>
      <c r="D62" t="s">
        <v>87</v>
      </c>
      <c r="E62" t="s">
        <v>83</v>
      </c>
      <c r="F62" t="s">
        <v>88</v>
      </c>
      <c r="G62">
        <v>27</v>
      </c>
      <c r="H62" t="s">
        <v>84</v>
      </c>
      <c r="I62" t="s">
        <v>78</v>
      </c>
      <c r="J62" t="s">
        <v>70</v>
      </c>
      <c r="K62">
        <v>2</v>
      </c>
      <c r="L62" t="s">
        <v>85</v>
      </c>
      <c r="M62">
        <v>15</v>
      </c>
      <c r="N62">
        <f t="shared" si="0"/>
        <v>15</v>
      </c>
    </row>
    <row r="63" spans="1:14" x14ac:dyDescent="0.25">
      <c r="A63">
        <v>2013</v>
      </c>
      <c r="B63" t="s">
        <v>101</v>
      </c>
      <c r="C63" t="s">
        <v>102</v>
      </c>
      <c r="D63" t="s">
        <v>103</v>
      </c>
      <c r="E63" t="s">
        <v>104</v>
      </c>
      <c r="F63" t="s">
        <v>63</v>
      </c>
      <c r="G63">
        <v>27</v>
      </c>
      <c r="H63" t="s">
        <v>77</v>
      </c>
      <c r="I63" t="s">
        <v>78</v>
      </c>
      <c r="J63" t="s">
        <v>66</v>
      </c>
      <c r="K63">
        <v>2</v>
      </c>
      <c r="L63" t="s">
        <v>105</v>
      </c>
      <c r="M63">
        <v>9</v>
      </c>
      <c r="N63">
        <f t="shared" si="0"/>
        <v>13.5</v>
      </c>
    </row>
    <row r="64" spans="1:14" x14ac:dyDescent="0.25">
      <c r="A64">
        <v>2013</v>
      </c>
      <c r="B64" t="s">
        <v>109</v>
      </c>
      <c r="C64" t="s">
        <v>110</v>
      </c>
      <c r="D64" t="s">
        <v>111</v>
      </c>
      <c r="E64" t="s">
        <v>83</v>
      </c>
      <c r="F64" t="s">
        <v>63</v>
      </c>
      <c r="G64">
        <v>27</v>
      </c>
      <c r="H64" t="s">
        <v>64</v>
      </c>
      <c r="I64" t="s">
        <v>65</v>
      </c>
      <c r="J64" t="s">
        <v>66</v>
      </c>
      <c r="K64">
        <v>1</v>
      </c>
      <c r="L64" t="s">
        <v>85</v>
      </c>
      <c r="M64">
        <v>6</v>
      </c>
      <c r="N64">
        <f t="shared" si="0"/>
        <v>9</v>
      </c>
    </row>
    <row r="65" spans="1:14" x14ac:dyDescent="0.25">
      <c r="A65">
        <v>2013</v>
      </c>
      <c r="B65" t="s">
        <v>109</v>
      </c>
      <c r="C65" t="s">
        <v>110</v>
      </c>
      <c r="D65" t="s">
        <v>111</v>
      </c>
      <c r="E65" t="s">
        <v>83</v>
      </c>
      <c r="F65" t="s">
        <v>63</v>
      </c>
      <c r="G65">
        <v>27</v>
      </c>
      <c r="H65" t="s">
        <v>64</v>
      </c>
      <c r="I65" t="s">
        <v>65</v>
      </c>
      <c r="J65" t="s">
        <v>70</v>
      </c>
      <c r="K65">
        <v>1</v>
      </c>
      <c r="L65" t="s">
        <v>85</v>
      </c>
      <c r="M65">
        <v>9</v>
      </c>
      <c r="N65">
        <f t="shared" si="0"/>
        <v>9</v>
      </c>
    </row>
    <row r="66" spans="1:14" x14ac:dyDescent="0.25">
      <c r="A66">
        <v>2014</v>
      </c>
      <c r="B66" t="s">
        <v>59</v>
      </c>
      <c r="C66" t="s">
        <v>60</v>
      </c>
      <c r="D66" t="s">
        <v>61</v>
      </c>
      <c r="E66" t="s">
        <v>62</v>
      </c>
      <c r="F66" t="s">
        <v>63</v>
      </c>
      <c r="G66">
        <v>6</v>
      </c>
      <c r="H66" t="s">
        <v>64</v>
      </c>
      <c r="I66" t="s">
        <v>65</v>
      </c>
      <c r="J66" t="s">
        <v>66</v>
      </c>
      <c r="K66">
        <v>1</v>
      </c>
      <c r="L66" t="s">
        <v>67</v>
      </c>
      <c r="M66">
        <v>18</v>
      </c>
      <c r="N66">
        <f t="shared" si="0"/>
        <v>27</v>
      </c>
    </row>
    <row r="67" spans="1:14" x14ac:dyDescent="0.25">
      <c r="A67">
        <v>2014</v>
      </c>
      <c r="B67" t="s">
        <v>59</v>
      </c>
      <c r="C67" t="s">
        <v>60</v>
      </c>
      <c r="D67" t="s">
        <v>68</v>
      </c>
      <c r="E67" t="s">
        <v>69</v>
      </c>
      <c r="F67" t="s">
        <v>63</v>
      </c>
      <c r="G67">
        <v>6</v>
      </c>
      <c r="H67" t="s">
        <v>64</v>
      </c>
      <c r="I67" t="s">
        <v>65</v>
      </c>
      <c r="J67" t="s">
        <v>70</v>
      </c>
      <c r="K67">
        <v>1</v>
      </c>
      <c r="L67" t="s">
        <v>67</v>
      </c>
      <c r="M67">
        <v>33</v>
      </c>
      <c r="N67">
        <f t="shared" ref="N67:N127" si="1">IF(J67="CM",M67*1.5,M67)</f>
        <v>33</v>
      </c>
    </row>
    <row r="68" spans="1:14" x14ac:dyDescent="0.25">
      <c r="A68">
        <v>2014</v>
      </c>
      <c r="B68" t="s">
        <v>99</v>
      </c>
      <c r="C68" t="s">
        <v>60</v>
      </c>
      <c r="D68" t="s">
        <v>100</v>
      </c>
      <c r="E68" t="s">
        <v>62</v>
      </c>
      <c r="F68" t="s">
        <v>63</v>
      </c>
      <c r="G68">
        <v>6</v>
      </c>
      <c r="H68" t="s">
        <v>84</v>
      </c>
      <c r="I68" t="s">
        <v>78</v>
      </c>
      <c r="J68" t="s">
        <v>66</v>
      </c>
      <c r="K68">
        <v>2</v>
      </c>
      <c r="L68" t="s">
        <v>67</v>
      </c>
      <c r="M68">
        <v>36</v>
      </c>
      <c r="N68">
        <f t="shared" si="1"/>
        <v>54</v>
      </c>
    </row>
    <row r="69" spans="1:14" x14ac:dyDescent="0.25">
      <c r="A69">
        <v>2014</v>
      </c>
      <c r="B69" t="s">
        <v>99</v>
      </c>
      <c r="C69" t="s">
        <v>60</v>
      </c>
      <c r="D69" t="s">
        <v>100</v>
      </c>
      <c r="E69" t="s">
        <v>62</v>
      </c>
      <c r="F69" t="s">
        <v>63</v>
      </c>
      <c r="G69">
        <v>6</v>
      </c>
      <c r="H69" t="s">
        <v>84</v>
      </c>
      <c r="I69" t="s">
        <v>78</v>
      </c>
      <c r="J69" t="s">
        <v>70</v>
      </c>
      <c r="K69">
        <v>2</v>
      </c>
      <c r="L69" t="s">
        <v>67</v>
      </c>
      <c r="M69">
        <v>33</v>
      </c>
      <c r="N69">
        <f t="shared" si="1"/>
        <v>33</v>
      </c>
    </row>
    <row r="70" spans="1:14" x14ac:dyDescent="0.25">
      <c r="A70">
        <v>2014</v>
      </c>
      <c r="B70" t="s">
        <v>106</v>
      </c>
      <c r="C70" t="s">
        <v>107</v>
      </c>
      <c r="D70" t="s">
        <v>82</v>
      </c>
      <c r="E70" t="s">
        <v>83</v>
      </c>
      <c r="F70" t="s">
        <v>63</v>
      </c>
      <c r="G70">
        <v>27</v>
      </c>
      <c r="H70" t="s">
        <v>84</v>
      </c>
      <c r="I70" t="s">
        <v>78</v>
      </c>
      <c r="J70" t="s">
        <v>66</v>
      </c>
      <c r="K70">
        <v>2</v>
      </c>
      <c r="L70" t="s">
        <v>85</v>
      </c>
      <c r="M70">
        <v>7.5</v>
      </c>
      <c r="N70">
        <f t="shared" si="1"/>
        <v>11.25</v>
      </c>
    </row>
    <row r="71" spans="1:14" x14ac:dyDescent="0.25">
      <c r="A71">
        <v>2014</v>
      </c>
      <c r="B71" t="s">
        <v>106</v>
      </c>
      <c r="C71" t="s">
        <v>107</v>
      </c>
      <c r="D71" t="s">
        <v>82</v>
      </c>
      <c r="E71" t="s">
        <v>83</v>
      </c>
      <c r="F71" t="s">
        <v>63</v>
      </c>
      <c r="G71">
        <v>27</v>
      </c>
      <c r="H71" t="s">
        <v>84</v>
      </c>
      <c r="I71" t="s">
        <v>78</v>
      </c>
      <c r="J71" t="s">
        <v>70</v>
      </c>
      <c r="K71">
        <v>2</v>
      </c>
      <c r="L71" t="s">
        <v>85</v>
      </c>
      <c r="M71">
        <v>7.5</v>
      </c>
      <c r="N71">
        <f t="shared" si="1"/>
        <v>7.5</v>
      </c>
    </row>
    <row r="72" spans="1:14" x14ac:dyDescent="0.25">
      <c r="A72">
        <v>2014</v>
      </c>
      <c r="B72" t="s">
        <v>108</v>
      </c>
      <c r="C72" t="s">
        <v>107</v>
      </c>
      <c r="D72" t="s">
        <v>87</v>
      </c>
      <c r="E72" t="s">
        <v>83</v>
      </c>
      <c r="F72" t="s">
        <v>88</v>
      </c>
      <c r="G72">
        <v>27</v>
      </c>
      <c r="H72" t="s">
        <v>84</v>
      </c>
      <c r="I72" t="s">
        <v>78</v>
      </c>
      <c r="J72" t="s">
        <v>66</v>
      </c>
      <c r="K72">
        <v>2</v>
      </c>
      <c r="L72" t="s">
        <v>85</v>
      </c>
      <c r="M72">
        <v>7.5</v>
      </c>
      <c r="N72">
        <f t="shared" si="1"/>
        <v>11.25</v>
      </c>
    </row>
    <row r="73" spans="1:14" x14ac:dyDescent="0.25">
      <c r="A73">
        <v>2014</v>
      </c>
      <c r="B73" t="s">
        <v>108</v>
      </c>
      <c r="C73" t="s">
        <v>107</v>
      </c>
      <c r="D73" t="s">
        <v>87</v>
      </c>
      <c r="E73" t="s">
        <v>83</v>
      </c>
      <c r="F73" t="s">
        <v>88</v>
      </c>
      <c r="G73">
        <v>27</v>
      </c>
      <c r="H73" t="s">
        <v>84</v>
      </c>
      <c r="I73" t="s">
        <v>78</v>
      </c>
      <c r="J73" t="s">
        <v>70</v>
      </c>
      <c r="K73">
        <v>2</v>
      </c>
      <c r="L73" t="s">
        <v>85</v>
      </c>
      <c r="M73">
        <v>7.5</v>
      </c>
      <c r="N73">
        <f t="shared" si="1"/>
        <v>7.5</v>
      </c>
    </row>
    <row r="74" spans="1:14" x14ac:dyDescent="0.25">
      <c r="A74">
        <v>2014</v>
      </c>
      <c r="B74" t="s">
        <v>101</v>
      </c>
      <c r="C74" t="s">
        <v>102</v>
      </c>
      <c r="D74" t="s">
        <v>103</v>
      </c>
      <c r="E74" t="s">
        <v>104</v>
      </c>
      <c r="F74" t="s">
        <v>63</v>
      </c>
      <c r="G74">
        <v>27</v>
      </c>
      <c r="H74" t="s">
        <v>77</v>
      </c>
      <c r="I74" t="s">
        <v>78</v>
      </c>
      <c r="J74" t="s">
        <v>66</v>
      </c>
      <c r="K74">
        <v>2</v>
      </c>
      <c r="L74" t="s">
        <v>105</v>
      </c>
      <c r="M74">
        <v>9</v>
      </c>
      <c r="N74">
        <f t="shared" si="1"/>
        <v>13.5</v>
      </c>
    </row>
    <row r="75" spans="1:14" x14ac:dyDescent="0.25">
      <c r="A75">
        <v>2014</v>
      </c>
      <c r="B75" t="s">
        <v>112</v>
      </c>
      <c r="C75" t="s">
        <v>113</v>
      </c>
      <c r="D75" t="s">
        <v>111</v>
      </c>
      <c r="E75" t="s">
        <v>83</v>
      </c>
      <c r="F75" t="s">
        <v>63</v>
      </c>
      <c r="G75">
        <v>27</v>
      </c>
      <c r="H75" t="s">
        <v>64</v>
      </c>
      <c r="I75" t="s">
        <v>65</v>
      </c>
      <c r="J75" t="s">
        <v>66</v>
      </c>
      <c r="K75">
        <v>1</v>
      </c>
      <c r="L75" t="s">
        <v>85</v>
      </c>
      <c r="M75">
        <v>6</v>
      </c>
      <c r="N75">
        <f t="shared" si="1"/>
        <v>9</v>
      </c>
    </row>
    <row r="76" spans="1:14" x14ac:dyDescent="0.25">
      <c r="A76">
        <v>2014</v>
      </c>
      <c r="B76" t="s">
        <v>112</v>
      </c>
      <c r="C76" t="s">
        <v>113</v>
      </c>
      <c r="D76" t="s">
        <v>111</v>
      </c>
      <c r="E76" t="s">
        <v>83</v>
      </c>
      <c r="F76" t="s">
        <v>63</v>
      </c>
      <c r="G76">
        <v>27</v>
      </c>
      <c r="H76" t="s">
        <v>64</v>
      </c>
      <c r="I76" t="s">
        <v>65</v>
      </c>
      <c r="J76" t="s">
        <v>70</v>
      </c>
      <c r="K76">
        <v>1</v>
      </c>
      <c r="L76" t="s">
        <v>85</v>
      </c>
      <c r="M76">
        <v>9</v>
      </c>
      <c r="N76">
        <f t="shared" si="1"/>
        <v>9</v>
      </c>
    </row>
    <row r="77" spans="1:14" x14ac:dyDescent="0.25">
      <c r="A77">
        <v>2014</v>
      </c>
      <c r="B77" t="s">
        <v>114</v>
      </c>
      <c r="C77" t="s">
        <v>115</v>
      </c>
      <c r="D77" t="s">
        <v>111</v>
      </c>
      <c r="E77" t="s">
        <v>83</v>
      </c>
      <c r="F77" t="s">
        <v>63</v>
      </c>
      <c r="G77">
        <v>27</v>
      </c>
      <c r="H77" t="s">
        <v>64</v>
      </c>
      <c r="I77" t="s">
        <v>65</v>
      </c>
      <c r="J77" t="s">
        <v>66</v>
      </c>
      <c r="K77">
        <v>2</v>
      </c>
      <c r="L77" t="s">
        <v>85</v>
      </c>
      <c r="M77">
        <v>6</v>
      </c>
      <c r="N77">
        <f t="shared" si="1"/>
        <v>9</v>
      </c>
    </row>
    <row r="78" spans="1:14" x14ac:dyDescent="0.25">
      <c r="A78">
        <v>2014</v>
      </c>
      <c r="B78" t="s">
        <v>114</v>
      </c>
      <c r="C78" t="s">
        <v>115</v>
      </c>
      <c r="D78" t="s">
        <v>111</v>
      </c>
      <c r="E78" t="s">
        <v>83</v>
      </c>
      <c r="F78" t="s">
        <v>63</v>
      </c>
      <c r="G78">
        <v>27</v>
      </c>
      <c r="H78" t="s">
        <v>64</v>
      </c>
      <c r="I78" t="s">
        <v>65</v>
      </c>
      <c r="J78" t="s">
        <v>70</v>
      </c>
      <c r="K78">
        <v>2</v>
      </c>
      <c r="L78" t="s">
        <v>85</v>
      </c>
      <c r="M78">
        <v>15</v>
      </c>
      <c r="N78">
        <f t="shared" si="1"/>
        <v>15</v>
      </c>
    </row>
    <row r="79" spans="1:14" x14ac:dyDescent="0.25">
      <c r="A79">
        <v>2014</v>
      </c>
      <c r="B79" t="s">
        <v>116</v>
      </c>
      <c r="C79" t="s">
        <v>117</v>
      </c>
      <c r="D79" t="s">
        <v>111</v>
      </c>
      <c r="E79" t="s">
        <v>83</v>
      </c>
      <c r="F79" t="s">
        <v>63</v>
      </c>
      <c r="G79">
        <v>27</v>
      </c>
      <c r="H79" t="s">
        <v>64</v>
      </c>
      <c r="I79" t="s">
        <v>65</v>
      </c>
      <c r="J79" t="s">
        <v>70</v>
      </c>
      <c r="K79">
        <v>1</v>
      </c>
      <c r="L79" t="s">
        <v>85</v>
      </c>
      <c r="M79">
        <v>5</v>
      </c>
      <c r="N79">
        <f t="shared" si="1"/>
        <v>5</v>
      </c>
    </row>
    <row r="80" spans="1:14" x14ac:dyDescent="0.25">
      <c r="A80">
        <v>2014</v>
      </c>
      <c r="B80" t="s">
        <v>118</v>
      </c>
      <c r="C80" t="s">
        <v>117</v>
      </c>
      <c r="D80" t="s">
        <v>91</v>
      </c>
      <c r="E80" t="s">
        <v>83</v>
      </c>
      <c r="F80" t="s">
        <v>88</v>
      </c>
      <c r="G80">
        <v>27</v>
      </c>
      <c r="H80" t="s">
        <v>64</v>
      </c>
      <c r="I80" t="s">
        <v>65</v>
      </c>
      <c r="J80" t="s">
        <v>70</v>
      </c>
      <c r="K80">
        <v>1</v>
      </c>
      <c r="L80" t="s">
        <v>85</v>
      </c>
      <c r="M80">
        <v>4</v>
      </c>
      <c r="N80">
        <f t="shared" si="1"/>
        <v>4</v>
      </c>
    </row>
    <row r="81" spans="1:14" x14ac:dyDescent="0.25">
      <c r="A81">
        <v>2015</v>
      </c>
      <c r="B81" t="s">
        <v>59</v>
      </c>
      <c r="C81" t="s">
        <v>60</v>
      </c>
      <c r="D81" t="s">
        <v>61</v>
      </c>
      <c r="E81" t="s">
        <v>62</v>
      </c>
      <c r="F81" t="s">
        <v>63</v>
      </c>
      <c r="G81">
        <v>6</v>
      </c>
      <c r="H81" t="s">
        <v>64</v>
      </c>
      <c r="I81" t="s">
        <v>65</v>
      </c>
      <c r="J81" t="s">
        <v>66</v>
      </c>
      <c r="K81">
        <v>1</v>
      </c>
      <c r="L81" t="s">
        <v>67</v>
      </c>
      <c r="M81">
        <v>18</v>
      </c>
      <c r="N81">
        <f t="shared" si="1"/>
        <v>27</v>
      </c>
    </row>
    <row r="82" spans="1:14" x14ac:dyDescent="0.25">
      <c r="A82">
        <v>2015</v>
      </c>
      <c r="B82" t="s">
        <v>59</v>
      </c>
      <c r="C82" t="s">
        <v>60</v>
      </c>
      <c r="D82" t="s">
        <v>68</v>
      </c>
      <c r="E82" t="s">
        <v>69</v>
      </c>
      <c r="F82" t="s">
        <v>63</v>
      </c>
      <c r="G82">
        <v>6</v>
      </c>
      <c r="H82" t="s">
        <v>64</v>
      </c>
      <c r="I82" t="s">
        <v>65</v>
      </c>
      <c r="J82" t="s">
        <v>70</v>
      </c>
      <c r="K82">
        <v>1</v>
      </c>
      <c r="L82" t="s">
        <v>67</v>
      </c>
      <c r="M82">
        <v>33</v>
      </c>
      <c r="N82">
        <f t="shared" si="1"/>
        <v>33</v>
      </c>
    </row>
    <row r="83" spans="1:14" x14ac:dyDescent="0.25">
      <c r="A83">
        <v>2015</v>
      </c>
      <c r="B83" t="s">
        <v>99</v>
      </c>
      <c r="C83" t="s">
        <v>60</v>
      </c>
      <c r="D83" t="s">
        <v>100</v>
      </c>
      <c r="E83" t="s">
        <v>62</v>
      </c>
      <c r="F83" t="s">
        <v>63</v>
      </c>
      <c r="G83">
        <v>6</v>
      </c>
      <c r="H83" t="s">
        <v>84</v>
      </c>
      <c r="I83" t="s">
        <v>78</v>
      </c>
      <c r="J83" t="s">
        <v>66</v>
      </c>
      <c r="K83">
        <v>2</v>
      </c>
      <c r="L83" t="s">
        <v>67</v>
      </c>
      <c r="M83">
        <v>36</v>
      </c>
      <c r="N83">
        <f t="shared" si="1"/>
        <v>54</v>
      </c>
    </row>
    <row r="84" spans="1:14" x14ac:dyDescent="0.25">
      <c r="A84">
        <v>2015</v>
      </c>
      <c r="B84" t="s">
        <v>99</v>
      </c>
      <c r="C84" t="s">
        <v>60</v>
      </c>
      <c r="D84" t="s">
        <v>100</v>
      </c>
      <c r="E84" t="s">
        <v>62</v>
      </c>
      <c r="F84" t="s">
        <v>63</v>
      </c>
      <c r="G84">
        <v>6</v>
      </c>
      <c r="H84" t="s">
        <v>84</v>
      </c>
      <c r="I84" t="s">
        <v>78</v>
      </c>
      <c r="J84" t="s">
        <v>70</v>
      </c>
      <c r="K84">
        <v>2</v>
      </c>
      <c r="L84" t="s">
        <v>67</v>
      </c>
      <c r="M84">
        <v>33</v>
      </c>
      <c r="N84">
        <f t="shared" si="1"/>
        <v>33</v>
      </c>
    </row>
    <row r="85" spans="1:14" x14ac:dyDescent="0.25">
      <c r="A85">
        <v>2015</v>
      </c>
      <c r="B85" t="s">
        <v>106</v>
      </c>
      <c r="C85" t="s">
        <v>107</v>
      </c>
      <c r="D85" t="s">
        <v>82</v>
      </c>
      <c r="E85" t="s">
        <v>83</v>
      </c>
      <c r="F85" t="s">
        <v>63</v>
      </c>
      <c r="G85">
        <v>27</v>
      </c>
      <c r="H85" t="s">
        <v>84</v>
      </c>
      <c r="I85" t="s">
        <v>78</v>
      </c>
      <c r="J85" t="s">
        <v>66</v>
      </c>
      <c r="K85">
        <v>2</v>
      </c>
      <c r="L85" t="s">
        <v>85</v>
      </c>
      <c r="M85">
        <v>7.5</v>
      </c>
      <c r="N85">
        <f t="shared" si="1"/>
        <v>11.25</v>
      </c>
    </row>
    <row r="86" spans="1:14" x14ac:dyDescent="0.25">
      <c r="A86">
        <v>2015</v>
      </c>
      <c r="B86" t="s">
        <v>106</v>
      </c>
      <c r="C86" t="s">
        <v>107</v>
      </c>
      <c r="D86" t="s">
        <v>82</v>
      </c>
      <c r="E86" t="s">
        <v>83</v>
      </c>
      <c r="F86" t="s">
        <v>63</v>
      </c>
      <c r="G86">
        <v>27</v>
      </c>
      <c r="H86" t="s">
        <v>84</v>
      </c>
      <c r="I86" t="s">
        <v>78</v>
      </c>
      <c r="J86" t="s">
        <v>70</v>
      </c>
      <c r="K86">
        <v>2</v>
      </c>
      <c r="L86" t="s">
        <v>85</v>
      </c>
      <c r="M86">
        <v>7.5</v>
      </c>
      <c r="N86">
        <f t="shared" si="1"/>
        <v>7.5</v>
      </c>
    </row>
    <row r="87" spans="1:14" x14ac:dyDescent="0.25">
      <c r="A87">
        <v>2015</v>
      </c>
      <c r="B87" t="s">
        <v>108</v>
      </c>
      <c r="C87" t="s">
        <v>107</v>
      </c>
      <c r="D87" t="s">
        <v>87</v>
      </c>
      <c r="E87" t="s">
        <v>83</v>
      </c>
      <c r="F87" t="s">
        <v>88</v>
      </c>
      <c r="G87">
        <v>27</v>
      </c>
      <c r="H87" t="s">
        <v>84</v>
      </c>
      <c r="I87" t="s">
        <v>78</v>
      </c>
      <c r="J87" t="s">
        <v>66</v>
      </c>
      <c r="K87">
        <v>2</v>
      </c>
      <c r="L87" t="s">
        <v>85</v>
      </c>
      <c r="M87">
        <v>7.5</v>
      </c>
      <c r="N87">
        <f t="shared" si="1"/>
        <v>11.25</v>
      </c>
    </row>
    <row r="88" spans="1:14" x14ac:dyDescent="0.25">
      <c r="A88">
        <v>2015</v>
      </c>
      <c r="B88" t="s">
        <v>108</v>
      </c>
      <c r="C88" t="s">
        <v>107</v>
      </c>
      <c r="D88" t="s">
        <v>87</v>
      </c>
      <c r="E88" t="s">
        <v>83</v>
      </c>
      <c r="F88" t="s">
        <v>88</v>
      </c>
      <c r="G88">
        <v>27</v>
      </c>
      <c r="H88" t="s">
        <v>84</v>
      </c>
      <c r="I88" t="s">
        <v>78</v>
      </c>
      <c r="J88" t="s">
        <v>70</v>
      </c>
      <c r="K88">
        <v>2</v>
      </c>
      <c r="L88" t="s">
        <v>85</v>
      </c>
      <c r="M88">
        <v>7.5</v>
      </c>
      <c r="N88">
        <f t="shared" si="1"/>
        <v>7.5</v>
      </c>
    </row>
    <row r="89" spans="1:14" x14ac:dyDescent="0.25">
      <c r="A89">
        <v>2015</v>
      </c>
      <c r="B89" t="s">
        <v>101</v>
      </c>
      <c r="C89" t="s">
        <v>102</v>
      </c>
      <c r="D89" t="s">
        <v>103</v>
      </c>
      <c r="E89" t="s">
        <v>104</v>
      </c>
      <c r="F89" t="s">
        <v>63</v>
      </c>
      <c r="G89">
        <v>27</v>
      </c>
      <c r="H89" t="s">
        <v>77</v>
      </c>
      <c r="I89" t="s">
        <v>78</v>
      </c>
      <c r="J89" t="s">
        <v>66</v>
      </c>
      <c r="K89">
        <v>2</v>
      </c>
      <c r="L89" t="s">
        <v>105</v>
      </c>
      <c r="M89">
        <v>9</v>
      </c>
      <c r="N89">
        <f t="shared" si="1"/>
        <v>13.5</v>
      </c>
    </row>
    <row r="90" spans="1:14" x14ac:dyDescent="0.25">
      <c r="A90">
        <v>2015</v>
      </c>
      <c r="B90" t="s">
        <v>112</v>
      </c>
      <c r="C90" t="s">
        <v>113</v>
      </c>
      <c r="D90" t="s">
        <v>111</v>
      </c>
      <c r="E90" t="s">
        <v>83</v>
      </c>
      <c r="F90" t="s">
        <v>63</v>
      </c>
      <c r="G90">
        <v>27</v>
      </c>
      <c r="H90" t="s">
        <v>64</v>
      </c>
      <c r="I90" t="s">
        <v>65</v>
      </c>
      <c r="J90" t="s">
        <v>66</v>
      </c>
      <c r="K90">
        <v>1</v>
      </c>
      <c r="L90" t="s">
        <v>85</v>
      </c>
      <c r="M90">
        <v>15</v>
      </c>
      <c r="N90">
        <f t="shared" si="1"/>
        <v>22.5</v>
      </c>
    </row>
    <row r="91" spans="1:14" x14ac:dyDescent="0.25">
      <c r="A91">
        <v>2015</v>
      </c>
      <c r="B91" t="s">
        <v>112</v>
      </c>
      <c r="C91" t="s">
        <v>113</v>
      </c>
      <c r="D91" t="s">
        <v>111</v>
      </c>
      <c r="E91" t="s">
        <v>83</v>
      </c>
      <c r="F91" t="s">
        <v>63</v>
      </c>
      <c r="G91">
        <v>27</v>
      </c>
      <c r="H91" t="s">
        <v>64</v>
      </c>
      <c r="I91" t="s">
        <v>65</v>
      </c>
      <c r="J91" t="s">
        <v>70</v>
      </c>
      <c r="K91">
        <v>1</v>
      </c>
      <c r="L91" t="s">
        <v>85</v>
      </c>
      <c r="M91">
        <v>15</v>
      </c>
      <c r="N91">
        <f t="shared" si="1"/>
        <v>15</v>
      </c>
    </row>
    <row r="92" spans="1:14" x14ac:dyDescent="0.25">
      <c r="A92">
        <v>2015</v>
      </c>
      <c r="B92" t="s">
        <v>114</v>
      </c>
      <c r="C92" t="s">
        <v>115</v>
      </c>
      <c r="D92" t="s">
        <v>111</v>
      </c>
      <c r="E92" t="s">
        <v>83</v>
      </c>
      <c r="F92" t="s">
        <v>63</v>
      </c>
      <c r="G92">
        <v>27</v>
      </c>
      <c r="H92" t="s">
        <v>64</v>
      </c>
      <c r="I92" t="s">
        <v>65</v>
      </c>
      <c r="J92" t="s">
        <v>66</v>
      </c>
      <c r="K92">
        <v>2</v>
      </c>
      <c r="L92" t="s">
        <v>85</v>
      </c>
      <c r="M92">
        <v>15</v>
      </c>
      <c r="N92">
        <f t="shared" si="1"/>
        <v>22.5</v>
      </c>
    </row>
    <row r="93" spans="1:14" x14ac:dyDescent="0.25">
      <c r="A93">
        <v>2015</v>
      </c>
      <c r="B93" t="s">
        <v>114</v>
      </c>
      <c r="C93" t="s">
        <v>115</v>
      </c>
      <c r="D93" t="s">
        <v>111</v>
      </c>
      <c r="E93" t="s">
        <v>83</v>
      </c>
      <c r="F93" t="s">
        <v>63</v>
      </c>
      <c r="G93">
        <v>27</v>
      </c>
      <c r="H93" t="s">
        <v>64</v>
      </c>
      <c r="I93" t="s">
        <v>65</v>
      </c>
      <c r="J93" t="s">
        <v>70</v>
      </c>
      <c r="K93">
        <v>2</v>
      </c>
      <c r="L93" t="s">
        <v>85</v>
      </c>
      <c r="M93">
        <v>15</v>
      </c>
      <c r="N93">
        <f t="shared" si="1"/>
        <v>15</v>
      </c>
    </row>
    <row r="94" spans="1:14" x14ac:dyDescent="0.25">
      <c r="A94">
        <v>2016</v>
      </c>
      <c r="B94" t="s">
        <v>119</v>
      </c>
      <c r="C94" t="s">
        <v>60</v>
      </c>
      <c r="D94" t="s">
        <v>120</v>
      </c>
      <c r="E94" t="s">
        <v>62</v>
      </c>
      <c r="F94" t="s">
        <v>63</v>
      </c>
      <c r="G94">
        <v>6</v>
      </c>
      <c r="H94" t="s">
        <v>64</v>
      </c>
      <c r="I94" t="s">
        <v>65</v>
      </c>
      <c r="J94" t="s">
        <v>66</v>
      </c>
      <c r="K94">
        <v>1</v>
      </c>
      <c r="L94" t="s">
        <v>67</v>
      </c>
      <c r="M94">
        <v>18</v>
      </c>
      <c r="N94">
        <f t="shared" si="1"/>
        <v>27</v>
      </c>
    </row>
    <row r="95" spans="1:14" x14ac:dyDescent="0.25">
      <c r="A95">
        <v>2016</v>
      </c>
      <c r="B95" t="s">
        <v>119</v>
      </c>
      <c r="C95" t="s">
        <v>60</v>
      </c>
      <c r="D95" t="s">
        <v>121</v>
      </c>
      <c r="E95" t="s">
        <v>69</v>
      </c>
      <c r="F95" t="s">
        <v>63</v>
      </c>
      <c r="G95">
        <v>6</v>
      </c>
      <c r="H95" t="s">
        <v>64</v>
      </c>
      <c r="I95" t="s">
        <v>65</v>
      </c>
      <c r="J95" t="s">
        <v>70</v>
      </c>
      <c r="K95">
        <v>1</v>
      </c>
      <c r="L95" t="s">
        <v>67</v>
      </c>
      <c r="M95">
        <v>33</v>
      </c>
      <c r="N95">
        <f t="shared" si="1"/>
        <v>33</v>
      </c>
    </row>
    <row r="96" spans="1:14" x14ac:dyDescent="0.25">
      <c r="A96">
        <v>2016</v>
      </c>
      <c r="B96" t="s">
        <v>122</v>
      </c>
      <c r="C96" t="s">
        <v>123</v>
      </c>
      <c r="D96" t="s">
        <v>124</v>
      </c>
      <c r="E96" t="s">
        <v>62</v>
      </c>
      <c r="F96" t="s">
        <v>63</v>
      </c>
      <c r="G96">
        <v>6</v>
      </c>
      <c r="H96" t="s">
        <v>84</v>
      </c>
      <c r="I96" t="s">
        <v>78</v>
      </c>
      <c r="J96" t="s">
        <v>66</v>
      </c>
      <c r="K96">
        <v>2</v>
      </c>
      <c r="L96" t="s">
        <v>67</v>
      </c>
      <c r="M96">
        <v>33</v>
      </c>
      <c r="N96">
        <f t="shared" si="1"/>
        <v>49.5</v>
      </c>
    </row>
    <row r="97" spans="1:14" x14ac:dyDescent="0.25">
      <c r="A97">
        <v>2016</v>
      </c>
      <c r="B97" t="s">
        <v>122</v>
      </c>
      <c r="C97" t="s">
        <v>123</v>
      </c>
      <c r="D97" t="s">
        <v>125</v>
      </c>
      <c r="E97" t="s">
        <v>62</v>
      </c>
      <c r="F97" t="s">
        <v>63</v>
      </c>
      <c r="G97">
        <v>6</v>
      </c>
      <c r="H97" t="s">
        <v>84</v>
      </c>
      <c r="I97" t="s">
        <v>78</v>
      </c>
      <c r="J97" t="s">
        <v>70</v>
      </c>
      <c r="K97">
        <v>2</v>
      </c>
      <c r="L97" t="s">
        <v>67</v>
      </c>
      <c r="M97">
        <v>16.5</v>
      </c>
      <c r="N97">
        <f t="shared" si="1"/>
        <v>16.5</v>
      </c>
    </row>
    <row r="98" spans="1:14" x14ac:dyDescent="0.25">
      <c r="A98">
        <v>2016</v>
      </c>
      <c r="B98" t="s">
        <v>122</v>
      </c>
      <c r="C98" t="s">
        <v>123</v>
      </c>
      <c r="D98" t="s">
        <v>126</v>
      </c>
      <c r="E98" t="s">
        <v>62</v>
      </c>
      <c r="F98" t="s">
        <v>63</v>
      </c>
      <c r="G98">
        <v>6</v>
      </c>
      <c r="H98" t="s">
        <v>84</v>
      </c>
      <c r="I98" t="s">
        <v>78</v>
      </c>
      <c r="J98" t="s">
        <v>70</v>
      </c>
      <c r="K98">
        <v>2</v>
      </c>
      <c r="L98" t="s">
        <v>67</v>
      </c>
      <c r="M98">
        <v>16.5</v>
      </c>
      <c r="N98">
        <f t="shared" si="1"/>
        <v>16.5</v>
      </c>
    </row>
    <row r="99" spans="1:14" x14ac:dyDescent="0.25">
      <c r="A99">
        <v>2016</v>
      </c>
      <c r="B99" t="s">
        <v>127</v>
      </c>
      <c r="C99" t="s">
        <v>128</v>
      </c>
      <c r="D99" t="s">
        <v>129</v>
      </c>
      <c r="E99" t="s">
        <v>83</v>
      </c>
      <c r="F99" t="s">
        <v>63</v>
      </c>
      <c r="G99">
        <v>27</v>
      </c>
      <c r="H99" t="s">
        <v>84</v>
      </c>
      <c r="I99" t="s">
        <v>78</v>
      </c>
      <c r="J99" t="s">
        <v>66</v>
      </c>
      <c r="K99">
        <v>2</v>
      </c>
      <c r="L99" t="s">
        <v>85</v>
      </c>
      <c r="M99">
        <v>3</v>
      </c>
      <c r="N99">
        <f t="shared" si="1"/>
        <v>4.5</v>
      </c>
    </row>
    <row r="100" spans="1:14" x14ac:dyDescent="0.25">
      <c r="A100">
        <v>2016</v>
      </c>
      <c r="B100" t="s">
        <v>127</v>
      </c>
      <c r="C100" t="s">
        <v>128</v>
      </c>
      <c r="D100" t="s">
        <v>129</v>
      </c>
      <c r="E100" t="s">
        <v>83</v>
      </c>
      <c r="F100" t="s">
        <v>63</v>
      </c>
      <c r="G100">
        <v>27</v>
      </c>
      <c r="H100" t="s">
        <v>84</v>
      </c>
      <c r="I100" t="s">
        <v>78</v>
      </c>
      <c r="J100" t="s">
        <v>70</v>
      </c>
      <c r="K100">
        <v>2</v>
      </c>
      <c r="L100" t="s">
        <v>85</v>
      </c>
      <c r="M100">
        <v>3</v>
      </c>
      <c r="N100">
        <f t="shared" si="1"/>
        <v>3</v>
      </c>
    </row>
    <row r="101" spans="1:14" x14ac:dyDescent="0.25">
      <c r="A101">
        <v>2016</v>
      </c>
      <c r="B101" t="s">
        <v>130</v>
      </c>
      <c r="C101" t="s">
        <v>128</v>
      </c>
      <c r="D101" t="s">
        <v>131</v>
      </c>
      <c r="E101" t="s">
        <v>83</v>
      </c>
      <c r="F101" t="s">
        <v>88</v>
      </c>
      <c r="G101">
        <v>27</v>
      </c>
      <c r="H101" t="s">
        <v>84</v>
      </c>
      <c r="I101" t="s">
        <v>78</v>
      </c>
      <c r="J101" t="s">
        <v>66</v>
      </c>
      <c r="K101">
        <v>2</v>
      </c>
      <c r="L101" t="s">
        <v>85</v>
      </c>
      <c r="M101">
        <v>3</v>
      </c>
      <c r="N101">
        <f t="shared" si="1"/>
        <v>4.5</v>
      </c>
    </row>
    <row r="102" spans="1:14" x14ac:dyDescent="0.25">
      <c r="A102">
        <v>2016</v>
      </c>
      <c r="B102" t="s">
        <v>130</v>
      </c>
      <c r="C102" t="s">
        <v>128</v>
      </c>
      <c r="D102" t="s">
        <v>131</v>
      </c>
      <c r="E102" t="s">
        <v>83</v>
      </c>
      <c r="F102" t="s">
        <v>88</v>
      </c>
      <c r="G102">
        <v>27</v>
      </c>
      <c r="H102" t="s">
        <v>84</v>
      </c>
      <c r="I102" t="s">
        <v>78</v>
      </c>
      <c r="J102" t="s">
        <v>70</v>
      </c>
      <c r="K102">
        <v>2</v>
      </c>
      <c r="L102" t="s">
        <v>85</v>
      </c>
      <c r="M102">
        <v>3</v>
      </c>
      <c r="N102">
        <f t="shared" si="1"/>
        <v>3</v>
      </c>
    </row>
    <row r="103" spans="1:14" x14ac:dyDescent="0.25">
      <c r="A103">
        <v>2016</v>
      </c>
      <c r="B103" t="s">
        <v>132</v>
      </c>
      <c r="C103" t="s">
        <v>113</v>
      </c>
      <c r="D103" t="s">
        <v>133</v>
      </c>
      <c r="E103" t="s">
        <v>83</v>
      </c>
      <c r="F103" t="s">
        <v>63</v>
      </c>
      <c r="G103">
        <v>27</v>
      </c>
      <c r="H103" t="s">
        <v>64</v>
      </c>
      <c r="I103" t="s">
        <v>65</v>
      </c>
      <c r="J103" t="s">
        <v>66</v>
      </c>
      <c r="K103">
        <v>2</v>
      </c>
      <c r="L103" t="s">
        <v>85</v>
      </c>
      <c r="M103">
        <v>15</v>
      </c>
      <c r="N103">
        <f t="shared" si="1"/>
        <v>22.5</v>
      </c>
    </row>
    <row r="104" spans="1:14" x14ac:dyDescent="0.25">
      <c r="A104">
        <v>2016</v>
      </c>
      <c r="B104" t="s">
        <v>132</v>
      </c>
      <c r="C104" t="s">
        <v>113</v>
      </c>
      <c r="D104" t="s">
        <v>133</v>
      </c>
      <c r="E104" t="s">
        <v>83</v>
      </c>
      <c r="F104" t="s">
        <v>63</v>
      </c>
      <c r="G104">
        <v>27</v>
      </c>
      <c r="H104" t="s">
        <v>64</v>
      </c>
      <c r="I104" t="s">
        <v>65</v>
      </c>
      <c r="J104" t="s">
        <v>70</v>
      </c>
      <c r="K104">
        <v>2</v>
      </c>
      <c r="L104" t="s">
        <v>85</v>
      </c>
      <c r="M104">
        <v>15</v>
      </c>
      <c r="N104">
        <f t="shared" si="1"/>
        <v>15</v>
      </c>
    </row>
    <row r="105" spans="1:14" x14ac:dyDescent="0.25">
      <c r="A105">
        <v>2016</v>
      </c>
      <c r="B105" t="s">
        <v>134</v>
      </c>
      <c r="C105" t="s">
        <v>113</v>
      </c>
      <c r="D105" t="s">
        <v>135</v>
      </c>
      <c r="E105" t="s">
        <v>83</v>
      </c>
      <c r="F105" t="s">
        <v>88</v>
      </c>
      <c r="G105">
        <v>27</v>
      </c>
      <c r="H105" t="s">
        <v>64</v>
      </c>
      <c r="I105" t="s">
        <v>65</v>
      </c>
      <c r="J105" t="s">
        <v>66</v>
      </c>
      <c r="K105">
        <v>2</v>
      </c>
      <c r="L105" t="s">
        <v>85</v>
      </c>
      <c r="M105">
        <v>15</v>
      </c>
      <c r="N105">
        <f t="shared" si="1"/>
        <v>22.5</v>
      </c>
    </row>
    <row r="106" spans="1:14" x14ac:dyDescent="0.25">
      <c r="A106">
        <v>2016</v>
      </c>
      <c r="B106" t="s">
        <v>134</v>
      </c>
      <c r="C106" t="s">
        <v>113</v>
      </c>
      <c r="D106" t="s">
        <v>135</v>
      </c>
      <c r="E106" t="s">
        <v>83</v>
      </c>
      <c r="F106" t="s">
        <v>88</v>
      </c>
      <c r="G106">
        <v>27</v>
      </c>
      <c r="H106" t="s">
        <v>64</v>
      </c>
      <c r="I106" t="s">
        <v>65</v>
      </c>
      <c r="J106" t="s">
        <v>70</v>
      </c>
      <c r="K106">
        <v>2</v>
      </c>
      <c r="L106" t="s">
        <v>85</v>
      </c>
      <c r="M106">
        <v>15</v>
      </c>
      <c r="N106">
        <f t="shared" si="1"/>
        <v>15</v>
      </c>
    </row>
    <row r="107" spans="1:14" x14ac:dyDescent="0.25">
      <c r="A107">
        <v>2016</v>
      </c>
      <c r="B107" t="s">
        <v>136</v>
      </c>
      <c r="C107" t="s">
        <v>137</v>
      </c>
      <c r="D107" t="s">
        <v>138</v>
      </c>
      <c r="E107" t="s">
        <v>83</v>
      </c>
      <c r="F107" t="s">
        <v>88</v>
      </c>
      <c r="G107">
        <v>27</v>
      </c>
      <c r="H107" t="s">
        <v>77</v>
      </c>
      <c r="I107" t="s">
        <v>78</v>
      </c>
      <c r="J107" t="s">
        <v>66</v>
      </c>
      <c r="K107">
        <v>1</v>
      </c>
      <c r="L107" t="s">
        <v>85</v>
      </c>
      <c r="M107">
        <v>12</v>
      </c>
      <c r="N107">
        <f t="shared" si="1"/>
        <v>18</v>
      </c>
    </row>
    <row r="108" spans="1:14" x14ac:dyDescent="0.25">
      <c r="A108">
        <v>2016</v>
      </c>
      <c r="B108" t="s">
        <v>139</v>
      </c>
      <c r="C108" t="s">
        <v>137</v>
      </c>
      <c r="D108" t="s">
        <v>140</v>
      </c>
      <c r="E108" t="s">
        <v>83</v>
      </c>
      <c r="F108" t="s">
        <v>88</v>
      </c>
      <c r="G108">
        <v>27</v>
      </c>
      <c r="H108" t="s">
        <v>77</v>
      </c>
      <c r="I108" t="s">
        <v>78</v>
      </c>
      <c r="J108" t="s">
        <v>66</v>
      </c>
      <c r="K108">
        <v>1</v>
      </c>
      <c r="L108" t="s">
        <v>85</v>
      </c>
      <c r="M108">
        <v>12</v>
      </c>
      <c r="N108">
        <f t="shared" si="1"/>
        <v>18</v>
      </c>
    </row>
    <row r="109" spans="1:14" x14ac:dyDescent="0.25">
      <c r="A109">
        <v>2017</v>
      </c>
      <c r="B109" t="s">
        <v>119</v>
      </c>
      <c r="C109" t="s">
        <v>60</v>
      </c>
      <c r="D109" t="s">
        <v>120</v>
      </c>
      <c r="E109" t="s">
        <v>62</v>
      </c>
      <c r="F109" t="s">
        <v>63</v>
      </c>
      <c r="G109">
        <v>6</v>
      </c>
      <c r="H109" t="s">
        <v>64</v>
      </c>
      <c r="I109" t="s">
        <v>65</v>
      </c>
      <c r="J109" t="s">
        <v>66</v>
      </c>
      <c r="K109">
        <v>1</v>
      </c>
      <c r="L109" t="s">
        <v>67</v>
      </c>
      <c r="M109">
        <v>18</v>
      </c>
      <c r="N109">
        <f t="shared" si="1"/>
        <v>27</v>
      </c>
    </row>
    <row r="110" spans="1:14" x14ac:dyDescent="0.25">
      <c r="A110">
        <v>2017</v>
      </c>
      <c r="B110" t="s">
        <v>119</v>
      </c>
      <c r="C110" t="s">
        <v>60</v>
      </c>
      <c r="D110" t="s">
        <v>121</v>
      </c>
      <c r="E110" t="s">
        <v>69</v>
      </c>
      <c r="F110" t="s">
        <v>63</v>
      </c>
      <c r="G110">
        <v>6</v>
      </c>
      <c r="H110" t="s">
        <v>64</v>
      </c>
      <c r="I110" t="s">
        <v>65</v>
      </c>
      <c r="J110" t="s">
        <v>70</v>
      </c>
      <c r="K110">
        <v>1</v>
      </c>
      <c r="L110" t="s">
        <v>67</v>
      </c>
      <c r="M110">
        <v>33</v>
      </c>
      <c r="N110">
        <f t="shared" si="1"/>
        <v>33</v>
      </c>
    </row>
    <row r="111" spans="1:14" x14ac:dyDescent="0.25">
      <c r="A111">
        <v>2017</v>
      </c>
      <c r="B111" t="s">
        <v>122</v>
      </c>
      <c r="C111" t="s">
        <v>123</v>
      </c>
      <c r="D111" t="s">
        <v>141</v>
      </c>
      <c r="E111" t="s">
        <v>142</v>
      </c>
      <c r="F111" t="s">
        <v>63</v>
      </c>
      <c r="G111">
        <v>6</v>
      </c>
      <c r="H111" t="s">
        <v>84</v>
      </c>
      <c r="I111" t="s">
        <v>78</v>
      </c>
      <c r="J111" t="s">
        <v>66</v>
      </c>
      <c r="K111">
        <v>2</v>
      </c>
      <c r="L111" t="s">
        <v>67</v>
      </c>
      <c r="M111">
        <v>33</v>
      </c>
      <c r="N111">
        <f t="shared" si="1"/>
        <v>49.5</v>
      </c>
    </row>
    <row r="112" spans="1:14" x14ac:dyDescent="0.25">
      <c r="A112">
        <v>2017</v>
      </c>
      <c r="B112" t="s">
        <v>122</v>
      </c>
      <c r="C112" t="s">
        <v>123</v>
      </c>
      <c r="D112" t="s">
        <v>143</v>
      </c>
      <c r="E112" t="s">
        <v>144</v>
      </c>
      <c r="F112" t="s">
        <v>63</v>
      </c>
      <c r="G112">
        <v>6</v>
      </c>
      <c r="H112" t="s">
        <v>84</v>
      </c>
      <c r="I112" t="s">
        <v>78</v>
      </c>
      <c r="J112" t="s">
        <v>70</v>
      </c>
      <c r="K112">
        <v>2</v>
      </c>
      <c r="L112" t="s">
        <v>67</v>
      </c>
      <c r="M112">
        <v>16.5</v>
      </c>
      <c r="N112">
        <f t="shared" si="1"/>
        <v>16.5</v>
      </c>
    </row>
    <row r="113" spans="1:14" x14ac:dyDescent="0.25">
      <c r="A113">
        <v>2017</v>
      </c>
      <c r="B113" t="s">
        <v>122</v>
      </c>
      <c r="C113" t="s">
        <v>123</v>
      </c>
      <c r="D113" t="s">
        <v>145</v>
      </c>
      <c r="E113" t="s">
        <v>146</v>
      </c>
      <c r="F113" t="s">
        <v>63</v>
      </c>
      <c r="G113">
        <v>6</v>
      </c>
      <c r="H113" t="s">
        <v>84</v>
      </c>
      <c r="I113" t="s">
        <v>78</v>
      </c>
      <c r="J113" t="s">
        <v>70</v>
      </c>
      <c r="K113">
        <v>2</v>
      </c>
      <c r="L113" t="s">
        <v>67</v>
      </c>
      <c r="M113">
        <v>33</v>
      </c>
      <c r="N113">
        <f t="shared" si="1"/>
        <v>33</v>
      </c>
    </row>
    <row r="114" spans="1:14" x14ac:dyDescent="0.25">
      <c r="A114">
        <v>2017</v>
      </c>
      <c r="B114" t="s">
        <v>122</v>
      </c>
      <c r="C114" t="s">
        <v>123</v>
      </c>
      <c r="D114" t="s">
        <v>141</v>
      </c>
      <c r="E114" t="s">
        <v>142</v>
      </c>
      <c r="F114" t="s">
        <v>63</v>
      </c>
      <c r="G114">
        <v>6</v>
      </c>
      <c r="H114" t="s">
        <v>84</v>
      </c>
      <c r="I114" t="s">
        <v>78</v>
      </c>
      <c r="J114" t="s">
        <v>70</v>
      </c>
      <c r="K114">
        <v>2</v>
      </c>
      <c r="L114" t="s">
        <v>67</v>
      </c>
      <c r="M114">
        <v>12</v>
      </c>
      <c r="N114">
        <f t="shared" si="1"/>
        <v>12</v>
      </c>
    </row>
    <row r="115" spans="1:14" x14ac:dyDescent="0.25">
      <c r="A115">
        <v>2017</v>
      </c>
      <c r="B115" t="s">
        <v>136</v>
      </c>
      <c r="C115" t="s">
        <v>137</v>
      </c>
      <c r="D115" t="s">
        <v>138</v>
      </c>
      <c r="E115" t="s">
        <v>83</v>
      </c>
      <c r="F115" t="s">
        <v>88</v>
      </c>
      <c r="G115">
        <v>27</v>
      </c>
      <c r="H115" t="s">
        <v>77</v>
      </c>
      <c r="I115" t="s">
        <v>78</v>
      </c>
      <c r="J115" t="s">
        <v>66</v>
      </c>
      <c r="K115">
        <v>1</v>
      </c>
      <c r="L115" t="s">
        <v>85</v>
      </c>
      <c r="M115">
        <v>12</v>
      </c>
      <c r="N115">
        <f t="shared" si="1"/>
        <v>18</v>
      </c>
    </row>
    <row r="116" spans="1:14" x14ac:dyDescent="0.25">
      <c r="A116">
        <v>2017</v>
      </c>
      <c r="B116" t="s">
        <v>139</v>
      </c>
      <c r="C116" t="s">
        <v>137</v>
      </c>
      <c r="D116" t="s">
        <v>140</v>
      </c>
      <c r="E116" t="s">
        <v>83</v>
      </c>
      <c r="F116" t="s">
        <v>88</v>
      </c>
      <c r="G116">
        <v>27</v>
      </c>
      <c r="H116" t="s">
        <v>77</v>
      </c>
      <c r="I116" t="s">
        <v>78</v>
      </c>
      <c r="J116" t="s">
        <v>66</v>
      </c>
      <c r="K116">
        <v>1</v>
      </c>
      <c r="L116" t="s">
        <v>85</v>
      </c>
      <c r="M116">
        <v>12</v>
      </c>
      <c r="N116">
        <f t="shared" si="1"/>
        <v>18</v>
      </c>
    </row>
    <row r="117" spans="1:14" x14ac:dyDescent="0.25">
      <c r="A117">
        <v>2018</v>
      </c>
      <c r="B117" t="s">
        <v>119</v>
      </c>
      <c r="C117" t="s">
        <v>60</v>
      </c>
      <c r="D117" t="s">
        <v>120</v>
      </c>
      <c r="E117" t="s">
        <v>62</v>
      </c>
      <c r="F117" t="s">
        <v>63</v>
      </c>
      <c r="G117">
        <v>6</v>
      </c>
      <c r="H117" t="s">
        <v>64</v>
      </c>
      <c r="I117" t="s">
        <v>65</v>
      </c>
      <c r="J117" t="s">
        <v>66</v>
      </c>
      <c r="K117">
        <v>1</v>
      </c>
      <c r="L117" t="s">
        <v>67</v>
      </c>
      <c r="M117">
        <v>18</v>
      </c>
      <c r="N117">
        <f t="shared" si="1"/>
        <v>27</v>
      </c>
    </row>
    <row r="118" spans="1:14" x14ac:dyDescent="0.25">
      <c r="A118">
        <v>2018</v>
      </c>
      <c r="B118" t="s">
        <v>119</v>
      </c>
      <c r="C118" t="s">
        <v>60</v>
      </c>
      <c r="D118" t="s">
        <v>121</v>
      </c>
      <c r="E118" t="s">
        <v>69</v>
      </c>
      <c r="F118" t="s">
        <v>63</v>
      </c>
      <c r="G118">
        <v>6</v>
      </c>
      <c r="H118" t="s">
        <v>64</v>
      </c>
      <c r="I118" t="s">
        <v>65</v>
      </c>
      <c r="J118" t="s">
        <v>70</v>
      </c>
      <c r="K118">
        <v>1</v>
      </c>
      <c r="L118" t="s">
        <v>67</v>
      </c>
      <c r="M118">
        <v>33</v>
      </c>
      <c r="N118">
        <f t="shared" si="1"/>
        <v>33</v>
      </c>
    </row>
    <row r="119" spans="1:14" x14ac:dyDescent="0.25">
      <c r="A119">
        <v>2018</v>
      </c>
      <c r="B119" t="s">
        <v>147</v>
      </c>
      <c r="C119" t="s">
        <v>123</v>
      </c>
      <c r="D119" t="s">
        <v>141</v>
      </c>
      <c r="E119" t="s">
        <v>142</v>
      </c>
      <c r="F119" t="s">
        <v>63</v>
      </c>
      <c r="G119">
        <v>6</v>
      </c>
      <c r="H119" t="s">
        <v>84</v>
      </c>
      <c r="I119" t="s">
        <v>78</v>
      </c>
      <c r="J119" t="s">
        <v>66</v>
      </c>
      <c r="K119">
        <v>2</v>
      </c>
      <c r="L119" t="s">
        <v>67</v>
      </c>
      <c r="M119">
        <v>33</v>
      </c>
      <c r="N119">
        <f t="shared" si="1"/>
        <v>49.5</v>
      </c>
    </row>
    <row r="120" spans="1:14" x14ac:dyDescent="0.25">
      <c r="A120">
        <v>2018</v>
      </c>
      <c r="B120" t="s">
        <v>122</v>
      </c>
      <c r="C120" t="s">
        <v>123</v>
      </c>
      <c r="D120" t="s">
        <v>143</v>
      </c>
      <c r="E120" t="s">
        <v>144</v>
      </c>
      <c r="F120" t="s">
        <v>63</v>
      </c>
      <c r="G120">
        <v>6</v>
      </c>
      <c r="H120" t="s">
        <v>84</v>
      </c>
      <c r="I120" t="s">
        <v>78</v>
      </c>
      <c r="J120" t="s">
        <v>70</v>
      </c>
      <c r="K120">
        <v>2</v>
      </c>
      <c r="L120" t="s">
        <v>67</v>
      </c>
      <c r="M120">
        <v>16.5</v>
      </c>
      <c r="N120">
        <f t="shared" si="1"/>
        <v>16.5</v>
      </c>
    </row>
    <row r="121" spans="1:14" x14ac:dyDescent="0.25">
      <c r="A121">
        <v>2018</v>
      </c>
      <c r="B121" t="s">
        <v>122</v>
      </c>
      <c r="C121" t="s">
        <v>123</v>
      </c>
      <c r="D121" t="s">
        <v>145</v>
      </c>
      <c r="E121" t="s">
        <v>146</v>
      </c>
      <c r="F121" t="s">
        <v>63</v>
      </c>
      <c r="G121">
        <v>6</v>
      </c>
      <c r="H121" t="s">
        <v>84</v>
      </c>
      <c r="I121" t="s">
        <v>78</v>
      </c>
      <c r="J121" t="s">
        <v>70</v>
      </c>
      <c r="K121">
        <v>2</v>
      </c>
      <c r="L121" t="s">
        <v>67</v>
      </c>
      <c r="M121">
        <v>33</v>
      </c>
      <c r="N121">
        <f t="shared" si="1"/>
        <v>33</v>
      </c>
    </row>
    <row r="122" spans="1:14" x14ac:dyDescent="0.25">
      <c r="A122">
        <v>2018</v>
      </c>
      <c r="B122" t="s">
        <v>122</v>
      </c>
      <c r="C122" t="s">
        <v>123</v>
      </c>
      <c r="D122" t="s">
        <v>141</v>
      </c>
      <c r="E122" t="s">
        <v>142</v>
      </c>
      <c r="F122" t="s">
        <v>63</v>
      </c>
      <c r="G122">
        <v>6</v>
      </c>
      <c r="H122" t="s">
        <v>84</v>
      </c>
      <c r="I122" t="s">
        <v>78</v>
      </c>
      <c r="J122" t="s">
        <v>70</v>
      </c>
      <c r="K122">
        <v>2</v>
      </c>
      <c r="L122" t="s">
        <v>67</v>
      </c>
      <c r="M122">
        <v>31.5</v>
      </c>
      <c r="N122">
        <f t="shared" si="1"/>
        <v>31.5</v>
      </c>
    </row>
    <row r="123" spans="1:14" x14ac:dyDescent="0.25">
      <c r="A123">
        <v>2018</v>
      </c>
      <c r="B123" t="s">
        <v>136</v>
      </c>
      <c r="C123" t="s">
        <v>137</v>
      </c>
      <c r="D123" t="s">
        <v>138</v>
      </c>
      <c r="E123" t="s">
        <v>83</v>
      </c>
      <c r="F123" t="s">
        <v>88</v>
      </c>
      <c r="G123">
        <v>27</v>
      </c>
      <c r="H123" t="s">
        <v>77</v>
      </c>
      <c r="I123" t="s">
        <v>78</v>
      </c>
      <c r="J123" t="s">
        <v>66</v>
      </c>
      <c r="K123">
        <v>1</v>
      </c>
      <c r="L123" t="s">
        <v>85</v>
      </c>
      <c r="M123">
        <v>3</v>
      </c>
      <c r="N123">
        <f t="shared" si="1"/>
        <v>4.5</v>
      </c>
    </row>
    <row r="124" spans="1:14" x14ac:dyDescent="0.25">
      <c r="A124">
        <v>2018</v>
      </c>
      <c r="B124" t="s">
        <v>139</v>
      </c>
      <c r="C124" t="s">
        <v>137</v>
      </c>
      <c r="D124" t="s">
        <v>140</v>
      </c>
      <c r="E124" t="s">
        <v>83</v>
      </c>
      <c r="F124" t="s">
        <v>88</v>
      </c>
      <c r="G124">
        <v>27</v>
      </c>
      <c r="H124" t="s">
        <v>77</v>
      </c>
      <c r="I124" t="s">
        <v>78</v>
      </c>
      <c r="J124" t="s">
        <v>66</v>
      </c>
      <c r="K124">
        <v>1</v>
      </c>
      <c r="L124" t="s">
        <v>85</v>
      </c>
      <c r="M124">
        <v>6</v>
      </c>
      <c r="N124">
        <f t="shared" si="1"/>
        <v>9</v>
      </c>
    </row>
    <row r="125" spans="1:14" x14ac:dyDescent="0.25">
      <c r="A125">
        <v>2018</v>
      </c>
      <c r="B125" t="s">
        <v>148</v>
      </c>
      <c r="C125" t="s">
        <v>123</v>
      </c>
      <c r="D125" t="s">
        <v>149</v>
      </c>
      <c r="E125" t="s">
        <v>74</v>
      </c>
      <c r="F125" t="s">
        <v>88</v>
      </c>
      <c r="G125">
        <v>6</v>
      </c>
      <c r="H125" t="s">
        <v>84</v>
      </c>
      <c r="I125" t="s">
        <v>78</v>
      </c>
      <c r="J125" t="s">
        <v>66</v>
      </c>
      <c r="K125">
        <v>2</v>
      </c>
      <c r="L125" t="s">
        <v>150</v>
      </c>
      <c r="M125">
        <v>34</v>
      </c>
      <c r="N125">
        <f t="shared" si="1"/>
        <v>51</v>
      </c>
    </row>
    <row r="126" spans="1:14" x14ac:dyDescent="0.25">
      <c r="A126">
        <v>2018</v>
      </c>
      <c r="B126" t="s">
        <v>148</v>
      </c>
      <c r="C126" t="s">
        <v>123</v>
      </c>
      <c r="D126" t="s">
        <v>149</v>
      </c>
      <c r="E126" t="s">
        <v>74</v>
      </c>
      <c r="F126" t="s">
        <v>88</v>
      </c>
      <c r="G126">
        <v>6</v>
      </c>
      <c r="H126" t="s">
        <v>84</v>
      </c>
      <c r="I126" t="s">
        <v>78</v>
      </c>
      <c r="J126" t="s">
        <v>66</v>
      </c>
      <c r="K126">
        <v>2</v>
      </c>
      <c r="L126" t="s">
        <v>150</v>
      </c>
      <c r="M126">
        <v>32</v>
      </c>
      <c r="N126">
        <f t="shared" si="1"/>
        <v>48</v>
      </c>
    </row>
    <row r="127" spans="1:14" x14ac:dyDescent="0.25">
      <c r="A127">
        <v>2023</v>
      </c>
      <c r="B127" t="s">
        <v>509</v>
      </c>
      <c r="C127" t="s">
        <v>510</v>
      </c>
      <c r="D127" t="s">
        <v>511</v>
      </c>
      <c r="E127" t="s">
        <v>512</v>
      </c>
      <c r="F127" t="s">
        <v>88</v>
      </c>
      <c r="G127">
        <v>6</v>
      </c>
      <c r="H127" t="s">
        <v>77</v>
      </c>
      <c r="I127" t="s">
        <v>78</v>
      </c>
      <c r="J127" t="s">
        <v>66</v>
      </c>
      <c r="K127">
        <v>2</v>
      </c>
      <c r="L127" t="s">
        <v>67</v>
      </c>
      <c r="M127">
        <v>8</v>
      </c>
      <c r="N127">
        <f t="shared" si="1"/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A8E9B-5994-A64D-9026-DF3343FDB2AA}">
  <dimension ref="A1:J66"/>
  <sheetViews>
    <sheetView workbookViewId="0">
      <selection activeCell="A9" sqref="A9"/>
    </sheetView>
  </sheetViews>
  <sheetFormatPr baseColWidth="10" defaultRowHeight="19" x14ac:dyDescent="0.25"/>
  <cols>
    <col min="4" max="4" width="12.42578125" customWidth="1"/>
    <col min="6" max="6" width="15.140625" customWidth="1"/>
    <col min="7" max="7" width="12" customWidth="1"/>
    <col min="8" max="8" width="12.7109375" customWidth="1"/>
    <col min="9" max="9" width="12.5703125" customWidth="1"/>
  </cols>
  <sheetData>
    <row r="1" spans="1:10" s="9" customFormat="1" x14ac:dyDescent="0.25">
      <c r="A1" s="27" t="s">
        <v>161</v>
      </c>
      <c r="B1" s="27" t="s">
        <v>162</v>
      </c>
      <c r="C1" s="27" t="s">
        <v>163</v>
      </c>
      <c r="D1" s="27" t="s">
        <v>164</v>
      </c>
      <c r="E1" s="27" t="s">
        <v>165</v>
      </c>
      <c r="F1" s="27" t="s">
        <v>166</v>
      </c>
      <c r="G1" s="27" t="s">
        <v>206</v>
      </c>
      <c r="H1" s="27" t="s">
        <v>167</v>
      </c>
      <c r="I1" s="27" t="s">
        <v>168</v>
      </c>
      <c r="J1" s="27" t="s">
        <v>207</v>
      </c>
    </row>
    <row r="2" spans="1:10" x14ac:dyDescent="0.25">
      <c r="A2" s="23">
        <v>40549</v>
      </c>
      <c r="B2" t="s">
        <v>169</v>
      </c>
      <c r="C2" t="s">
        <v>170</v>
      </c>
      <c r="D2" t="s">
        <v>171</v>
      </c>
      <c r="E2" t="s">
        <v>172</v>
      </c>
      <c r="F2" s="24">
        <v>3.125E-2</v>
      </c>
      <c r="G2" s="25">
        <v>58</v>
      </c>
      <c r="H2" s="25">
        <v>56</v>
      </c>
      <c r="I2" s="26" t="s">
        <v>173</v>
      </c>
      <c r="J2" s="28">
        <f>SUM(G2:H2)</f>
        <v>114</v>
      </c>
    </row>
    <row r="3" spans="1:10" x14ac:dyDescent="0.25">
      <c r="A3" s="23">
        <v>40549</v>
      </c>
      <c r="B3" t="s">
        <v>174</v>
      </c>
      <c r="C3" t="s">
        <v>170</v>
      </c>
      <c r="D3" t="s">
        <v>171</v>
      </c>
      <c r="E3" t="s">
        <v>172</v>
      </c>
      <c r="F3" s="24">
        <v>3.125E-2</v>
      </c>
      <c r="G3" s="25">
        <v>48</v>
      </c>
      <c r="H3" s="25">
        <v>107</v>
      </c>
      <c r="I3" s="26" t="s">
        <v>173</v>
      </c>
      <c r="J3" s="28">
        <f t="shared" ref="J3:J66" si="0">SUM(G3:H3)</f>
        <v>155</v>
      </c>
    </row>
    <row r="4" spans="1:10" x14ac:dyDescent="0.25">
      <c r="A4" s="23">
        <v>40559</v>
      </c>
      <c r="B4" t="s">
        <v>175</v>
      </c>
      <c r="C4" t="s">
        <v>176</v>
      </c>
      <c r="D4" t="s">
        <v>177</v>
      </c>
      <c r="E4" t="s">
        <v>178</v>
      </c>
      <c r="F4" s="24">
        <v>9.375E-2</v>
      </c>
      <c r="G4" s="25">
        <v>42</v>
      </c>
      <c r="H4" s="25">
        <v>22.5</v>
      </c>
      <c r="I4" s="26" t="s">
        <v>173</v>
      </c>
      <c r="J4" s="28">
        <f t="shared" si="0"/>
        <v>64.5</v>
      </c>
    </row>
    <row r="5" spans="1:10" x14ac:dyDescent="0.25">
      <c r="A5" s="23">
        <v>40574</v>
      </c>
      <c r="B5" t="s">
        <v>175</v>
      </c>
      <c r="C5" t="s">
        <v>170</v>
      </c>
      <c r="D5" t="s">
        <v>171</v>
      </c>
      <c r="E5" t="s">
        <v>172</v>
      </c>
      <c r="F5" s="24">
        <v>0.15625</v>
      </c>
      <c r="G5" s="25">
        <v>189</v>
      </c>
      <c r="H5" s="25">
        <v>75</v>
      </c>
      <c r="I5" s="26" t="s">
        <v>179</v>
      </c>
      <c r="J5" s="28">
        <f t="shared" si="0"/>
        <v>264</v>
      </c>
    </row>
    <row r="6" spans="1:10" x14ac:dyDescent="0.25">
      <c r="A6" s="23">
        <v>40582</v>
      </c>
      <c r="B6" t="s">
        <v>180</v>
      </c>
      <c r="C6" t="s">
        <v>170</v>
      </c>
      <c r="D6" t="s">
        <v>177</v>
      </c>
      <c r="E6" t="s">
        <v>172</v>
      </c>
      <c r="F6" s="24">
        <v>0.21875</v>
      </c>
      <c r="G6" s="25">
        <v>230</v>
      </c>
      <c r="H6" s="25">
        <v>52.5</v>
      </c>
      <c r="I6" s="26" t="s">
        <v>179</v>
      </c>
      <c r="J6" s="28">
        <f t="shared" si="0"/>
        <v>282.5</v>
      </c>
    </row>
    <row r="7" spans="1:10" x14ac:dyDescent="0.25">
      <c r="A7" s="23">
        <v>40589</v>
      </c>
      <c r="B7" t="s">
        <v>181</v>
      </c>
      <c r="C7" t="s">
        <v>176</v>
      </c>
      <c r="D7" t="s">
        <v>177</v>
      </c>
      <c r="E7" t="s">
        <v>172</v>
      </c>
      <c r="F7" s="24">
        <v>9.375E-2</v>
      </c>
      <c r="G7" s="25">
        <v>235</v>
      </c>
      <c r="H7" s="25">
        <v>45</v>
      </c>
      <c r="I7" s="26" t="s">
        <v>173</v>
      </c>
      <c r="J7" s="28">
        <f t="shared" si="0"/>
        <v>280</v>
      </c>
    </row>
    <row r="8" spans="1:10" x14ac:dyDescent="0.25">
      <c r="A8" s="23">
        <v>40591</v>
      </c>
      <c r="B8" t="s">
        <v>181</v>
      </c>
      <c r="C8" t="s">
        <v>170</v>
      </c>
      <c r="D8" t="s">
        <v>177</v>
      </c>
      <c r="E8" t="s">
        <v>178</v>
      </c>
      <c r="F8" s="24">
        <v>6.25E-2</v>
      </c>
      <c r="G8" s="25"/>
      <c r="H8" s="25">
        <v>69</v>
      </c>
      <c r="I8" s="26" t="s">
        <v>173</v>
      </c>
      <c r="J8" s="28">
        <f t="shared" si="0"/>
        <v>69</v>
      </c>
    </row>
    <row r="9" spans="1:10" x14ac:dyDescent="0.25">
      <c r="A9" s="23">
        <v>40599</v>
      </c>
      <c r="B9" t="s">
        <v>182</v>
      </c>
      <c r="C9" t="s">
        <v>170</v>
      </c>
      <c r="D9" t="s">
        <v>177</v>
      </c>
      <c r="E9" t="s">
        <v>172</v>
      </c>
      <c r="F9" s="24">
        <v>0.125</v>
      </c>
      <c r="G9" s="25">
        <v>407</v>
      </c>
      <c r="H9" s="25">
        <v>57</v>
      </c>
      <c r="I9" s="26" t="s">
        <v>173</v>
      </c>
      <c r="J9" s="28">
        <f t="shared" si="0"/>
        <v>464</v>
      </c>
    </row>
    <row r="10" spans="1:10" x14ac:dyDescent="0.25">
      <c r="A10" s="23">
        <v>40604</v>
      </c>
      <c r="B10" t="s">
        <v>183</v>
      </c>
      <c r="C10" t="s">
        <v>176</v>
      </c>
      <c r="D10" t="s">
        <v>171</v>
      </c>
      <c r="E10" t="s">
        <v>172</v>
      </c>
      <c r="F10" s="24">
        <v>6.25E-2</v>
      </c>
      <c r="G10" s="25">
        <v>149</v>
      </c>
      <c r="H10" s="25">
        <v>15</v>
      </c>
      <c r="I10" s="26" t="s">
        <v>173</v>
      </c>
      <c r="J10" s="28">
        <f t="shared" si="0"/>
        <v>164</v>
      </c>
    </row>
    <row r="11" spans="1:10" x14ac:dyDescent="0.25">
      <c r="A11" s="23">
        <v>40604</v>
      </c>
      <c r="B11" t="s">
        <v>184</v>
      </c>
      <c r="C11" t="s">
        <v>170</v>
      </c>
      <c r="D11" t="s">
        <v>171</v>
      </c>
      <c r="E11" t="s">
        <v>172</v>
      </c>
      <c r="F11" s="24">
        <v>9.375E-2</v>
      </c>
      <c r="G11" s="25"/>
      <c r="H11" s="25">
        <v>22.5</v>
      </c>
      <c r="I11" s="26" t="s">
        <v>173</v>
      </c>
      <c r="J11" s="28">
        <f t="shared" si="0"/>
        <v>22.5</v>
      </c>
    </row>
    <row r="12" spans="1:10" x14ac:dyDescent="0.25">
      <c r="A12" s="23">
        <v>40604</v>
      </c>
      <c r="B12" t="s">
        <v>185</v>
      </c>
      <c r="C12" t="s">
        <v>170</v>
      </c>
      <c r="D12" t="s">
        <v>171</v>
      </c>
      <c r="E12" t="s">
        <v>178</v>
      </c>
      <c r="F12" s="24">
        <v>0.125</v>
      </c>
      <c r="G12" s="25">
        <v>63</v>
      </c>
      <c r="H12" s="25">
        <v>30</v>
      </c>
      <c r="I12" s="26" t="s">
        <v>173</v>
      </c>
      <c r="J12" s="28">
        <f t="shared" si="0"/>
        <v>93</v>
      </c>
    </row>
    <row r="13" spans="1:10" x14ac:dyDescent="0.25">
      <c r="A13" s="23">
        <v>40604</v>
      </c>
      <c r="B13" t="s">
        <v>186</v>
      </c>
      <c r="C13" t="s">
        <v>176</v>
      </c>
      <c r="D13" t="s">
        <v>177</v>
      </c>
      <c r="E13" t="s">
        <v>187</v>
      </c>
      <c r="F13" s="24">
        <v>0.1875</v>
      </c>
      <c r="G13" s="25"/>
      <c r="H13" s="25">
        <v>45</v>
      </c>
      <c r="I13" s="26" t="s">
        <v>179</v>
      </c>
      <c r="J13" s="28">
        <f t="shared" si="0"/>
        <v>45</v>
      </c>
    </row>
    <row r="14" spans="1:10" x14ac:dyDescent="0.25">
      <c r="A14" s="23">
        <v>40615</v>
      </c>
      <c r="B14" t="s">
        <v>185</v>
      </c>
      <c r="C14" t="s">
        <v>170</v>
      </c>
      <c r="D14" t="s">
        <v>177</v>
      </c>
      <c r="E14" t="s">
        <v>172</v>
      </c>
      <c r="F14" s="24">
        <v>0.125</v>
      </c>
      <c r="G14" s="25"/>
      <c r="H14" s="25">
        <v>30</v>
      </c>
      <c r="I14" s="26" t="s">
        <v>173</v>
      </c>
      <c r="J14" s="28">
        <f t="shared" si="0"/>
        <v>30</v>
      </c>
    </row>
    <row r="15" spans="1:10" x14ac:dyDescent="0.25">
      <c r="A15" s="23">
        <v>40616</v>
      </c>
      <c r="B15" t="s">
        <v>185</v>
      </c>
      <c r="C15" t="s">
        <v>170</v>
      </c>
      <c r="D15" t="s">
        <v>177</v>
      </c>
      <c r="E15" t="s">
        <v>172</v>
      </c>
      <c r="F15" s="24">
        <v>0.1875</v>
      </c>
      <c r="G15" s="25"/>
      <c r="H15" s="25">
        <v>98</v>
      </c>
      <c r="I15" s="26" t="s">
        <v>179</v>
      </c>
      <c r="J15" s="28">
        <f t="shared" si="0"/>
        <v>98</v>
      </c>
    </row>
    <row r="16" spans="1:10" x14ac:dyDescent="0.25">
      <c r="A16" s="23">
        <v>40617</v>
      </c>
      <c r="B16" t="s">
        <v>188</v>
      </c>
      <c r="C16" t="s">
        <v>176</v>
      </c>
      <c r="D16" t="s">
        <v>171</v>
      </c>
      <c r="E16" t="s">
        <v>172</v>
      </c>
      <c r="F16" s="24">
        <v>6.25E-2</v>
      </c>
      <c r="G16" s="25">
        <v>120</v>
      </c>
      <c r="H16" s="25">
        <v>36</v>
      </c>
      <c r="I16" s="26" t="s">
        <v>173</v>
      </c>
      <c r="J16" s="28">
        <f t="shared" si="0"/>
        <v>156</v>
      </c>
    </row>
    <row r="17" spans="1:10" x14ac:dyDescent="0.25">
      <c r="A17" s="23">
        <v>40618</v>
      </c>
      <c r="B17" t="s">
        <v>189</v>
      </c>
      <c r="C17" t="s">
        <v>170</v>
      </c>
      <c r="D17" t="s">
        <v>177</v>
      </c>
      <c r="E17" t="s">
        <v>172</v>
      </c>
      <c r="F17" s="24">
        <v>0.125</v>
      </c>
      <c r="G17" s="25"/>
      <c r="H17" s="25">
        <v>68</v>
      </c>
      <c r="I17" s="26" t="s">
        <v>173</v>
      </c>
      <c r="J17" s="28">
        <f t="shared" si="0"/>
        <v>68</v>
      </c>
    </row>
    <row r="18" spans="1:10" x14ac:dyDescent="0.25">
      <c r="A18" s="23">
        <v>40619</v>
      </c>
      <c r="B18" t="s">
        <v>190</v>
      </c>
      <c r="C18" t="s">
        <v>170</v>
      </c>
      <c r="D18" t="s">
        <v>177</v>
      </c>
      <c r="E18" t="s">
        <v>178</v>
      </c>
      <c r="F18" s="24">
        <v>0.1875</v>
      </c>
      <c r="G18" s="25"/>
      <c r="H18" s="25">
        <v>87</v>
      </c>
      <c r="I18" s="26" t="s">
        <v>179</v>
      </c>
      <c r="J18" s="28">
        <f t="shared" si="0"/>
        <v>87</v>
      </c>
    </row>
    <row r="19" spans="1:10" x14ac:dyDescent="0.25">
      <c r="A19" s="23">
        <v>40621</v>
      </c>
      <c r="B19" t="s">
        <v>191</v>
      </c>
      <c r="C19" t="s">
        <v>176</v>
      </c>
      <c r="D19" t="s">
        <v>177</v>
      </c>
      <c r="E19" t="s">
        <v>172</v>
      </c>
      <c r="F19" s="24">
        <v>0.25</v>
      </c>
      <c r="G19" s="25">
        <v>230</v>
      </c>
      <c r="H19" s="25">
        <v>61</v>
      </c>
      <c r="I19" s="26" t="s">
        <v>179</v>
      </c>
      <c r="J19" s="28">
        <f t="shared" si="0"/>
        <v>291</v>
      </c>
    </row>
    <row r="20" spans="1:10" x14ac:dyDescent="0.25">
      <c r="A20" s="23">
        <v>40621</v>
      </c>
      <c r="B20" t="s">
        <v>180</v>
      </c>
      <c r="C20" t="s">
        <v>170</v>
      </c>
      <c r="D20" t="s">
        <v>177</v>
      </c>
      <c r="E20" t="s">
        <v>172</v>
      </c>
      <c r="F20" s="24">
        <v>0.3125</v>
      </c>
      <c r="G20" s="25"/>
      <c r="H20" s="25">
        <v>75</v>
      </c>
      <c r="I20" s="26" t="s">
        <v>179</v>
      </c>
      <c r="J20" s="28">
        <f t="shared" si="0"/>
        <v>75</v>
      </c>
    </row>
    <row r="21" spans="1:10" x14ac:dyDescent="0.25">
      <c r="A21" s="23">
        <v>40621</v>
      </c>
      <c r="B21" t="s">
        <v>192</v>
      </c>
      <c r="C21" t="s">
        <v>170</v>
      </c>
      <c r="D21" t="s">
        <v>177</v>
      </c>
      <c r="E21" t="s">
        <v>172</v>
      </c>
      <c r="F21" s="24">
        <v>0.34375</v>
      </c>
      <c r="G21" s="25">
        <v>230</v>
      </c>
      <c r="H21" s="25">
        <v>82.5</v>
      </c>
      <c r="I21" s="26" t="s">
        <v>179</v>
      </c>
      <c r="J21" s="28">
        <f t="shared" si="0"/>
        <v>312.5</v>
      </c>
    </row>
    <row r="22" spans="1:10" x14ac:dyDescent="0.25">
      <c r="A22" s="23">
        <v>40700</v>
      </c>
      <c r="B22" t="s">
        <v>193</v>
      </c>
      <c r="C22" t="s">
        <v>170</v>
      </c>
      <c r="D22" t="s">
        <v>171</v>
      </c>
      <c r="E22" t="s">
        <v>172</v>
      </c>
      <c r="F22" s="24">
        <v>0.34375</v>
      </c>
      <c r="G22" s="25">
        <v>50</v>
      </c>
      <c r="H22" s="25">
        <v>165</v>
      </c>
      <c r="I22" s="26" t="s">
        <v>179</v>
      </c>
      <c r="J22" s="28">
        <f t="shared" si="0"/>
        <v>215</v>
      </c>
    </row>
    <row r="23" spans="1:10" x14ac:dyDescent="0.25">
      <c r="A23" s="23">
        <v>40700</v>
      </c>
      <c r="B23" t="s">
        <v>194</v>
      </c>
      <c r="C23" t="s">
        <v>170</v>
      </c>
      <c r="D23" t="s">
        <v>171</v>
      </c>
      <c r="E23" t="s">
        <v>172</v>
      </c>
      <c r="F23" s="24">
        <v>0.40625</v>
      </c>
      <c r="G23" s="25">
        <v>1200</v>
      </c>
      <c r="H23" s="25">
        <v>97.5</v>
      </c>
      <c r="I23" s="26" t="s">
        <v>179</v>
      </c>
      <c r="J23" s="28">
        <f t="shared" si="0"/>
        <v>1297.5</v>
      </c>
    </row>
    <row r="24" spans="1:10" x14ac:dyDescent="0.25">
      <c r="A24" s="23">
        <v>40700</v>
      </c>
      <c r="B24" t="s">
        <v>193</v>
      </c>
      <c r="C24" t="s">
        <v>176</v>
      </c>
      <c r="D24" t="s">
        <v>177</v>
      </c>
      <c r="E24" t="s">
        <v>178</v>
      </c>
      <c r="F24" s="24">
        <v>0.46875</v>
      </c>
      <c r="G24" s="25"/>
      <c r="H24" s="25">
        <v>112.5</v>
      </c>
      <c r="I24" s="26" t="s">
        <v>179</v>
      </c>
      <c r="J24" s="28">
        <f t="shared" si="0"/>
        <v>112.5</v>
      </c>
    </row>
    <row r="25" spans="1:10" x14ac:dyDescent="0.25">
      <c r="A25" s="23">
        <v>40702</v>
      </c>
      <c r="B25" t="s">
        <v>195</v>
      </c>
      <c r="C25" t="s">
        <v>170</v>
      </c>
      <c r="D25" t="s">
        <v>171</v>
      </c>
      <c r="E25" t="s">
        <v>187</v>
      </c>
      <c r="F25" s="24">
        <v>0.40625</v>
      </c>
      <c r="G25" s="25"/>
      <c r="H25" s="25">
        <v>97.5</v>
      </c>
      <c r="I25" s="26" t="s">
        <v>179</v>
      </c>
      <c r="J25" s="28">
        <f t="shared" si="0"/>
        <v>97.5</v>
      </c>
    </row>
    <row r="26" spans="1:10" x14ac:dyDescent="0.25">
      <c r="A26" s="23">
        <v>40704</v>
      </c>
      <c r="B26" t="s">
        <v>196</v>
      </c>
      <c r="C26" t="s">
        <v>176</v>
      </c>
      <c r="D26" t="s">
        <v>171</v>
      </c>
      <c r="E26" t="s">
        <v>172</v>
      </c>
      <c r="F26" s="24">
        <v>0.4375</v>
      </c>
      <c r="G26" s="25">
        <v>48</v>
      </c>
      <c r="H26" s="25">
        <v>105</v>
      </c>
      <c r="I26" s="26" t="s">
        <v>179</v>
      </c>
      <c r="J26" s="28">
        <f t="shared" si="0"/>
        <v>153</v>
      </c>
    </row>
    <row r="27" spans="1:10" x14ac:dyDescent="0.25">
      <c r="A27" s="23">
        <v>40706</v>
      </c>
      <c r="B27" t="s">
        <v>196</v>
      </c>
      <c r="C27" t="s">
        <v>170</v>
      </c>
      <c r="D27" t="s">
        <v>171</v>
      </c>
      <c r="E27" t="s">
        <v>178</v>
      </c>
      <c r="F27" s="24">
        <v>0.5</v>
      </c>
      <c r="G27" s="25"/>
      <c r="H27" s="25">
        <v>120</v>
      </c>
      <c r="I27" s="26" t="s">
        <v>179</v>
      </c>
      <c r="J27" s="28">
        <f t="shared" si="0"/>
        <v>120</v>
      </c>
    </row>
    <row r="28" spans="1:10" x14ac:dyDescent="0.25">
      <c r="A28" s="23">
        <v>40708</v>
      </c>
      <c r="B28" t="s">
        <v>197</v>
      </c>
      <c r="C28" t="s">
        <v>170</v>
      </c>
      <c r="D28" t="s">
        <v>177</v>
      </c>
      <c r="E28" t="s">
        <v>172</v>
      </c>
      <c r="F28" s="24">
        <v>6.25E-2</v>
      </c>
      <c r="G28" s="25"/>
      <c r="H28" s="25">
        <v>15</v>
      </c>
      <c r="I28" s="26" t="s">
        <v>173</v>
      </c>
      <c r="J28" s="28">
        <f t="shared" si="0"/>
        <v>15</v>
      </c>
    </row>
    <row r="29" spans="1:10" x14ac:dyDescent="0.25">
      <c r="A29" s="23">
        <v>40710</v>
      </c>
      <c r="B29" t="s">
        <v>169</v>
      </c>
      <c r="C29" t="s">
        <v>170</v>
      </c>
      <c r="D29" t="s">
        <v>177</v>
      </c>
      <c r="E29" t="s">
        <v>172</v>
      </c>
      <c r="F29" s="24">
        <v>0.125</v>
      </c>
      <c r="G29" s="25">
        <v>56</v>
      </c>
      <c r="H29" s="25">
        <v>30</v>
      </c>
      <c r="I29" s="26" t="s">
        <v>173</v>
      </c>
      <c r="J29" s="28">
        <f t="shared" si="0"/>
        <v>86</v>
      </c>
    </row>
    <row r="30" spans="1:10" x14ac:dyDescent="0.25">
      <c r="A30" s="23">
        <v>40712</v>
      </c>
      <c r="B30" t="s">
        <v>186</v>
      </c>
      <c r="C30" t="s">
        <v>176</v>
      </c>
      <c r="D30" t="s">
        <v>171</v>
      </c>
      <c r="E30" t="s">
        <v>172</v>
      </c>
      <c r="F30" s="24">
        <v>0.1875</v>
      </c>
      <c r="G30" s="25"/>
      <c r="H30" s="25">
        <v>90</v>
      </c>
      <c r="I30" s="26" t="s">
        <v>179</v>
      </c>
      <c r="J30" s="28">
        <f t="shared" si="0"/>
        <v>90</v>
      </c>
    </row>
    <row r="31" spans="1:10" x14ac:dyDescent="0.25">
      <c r="A31" s="23">
        <v>40714</v>
      </c>
      <c r="B31" t="s">
        <v>180</v>
      </c>
      <c r="C31" t="s">
        <v>170</v>
      </c>
      <c r="D31" t="s">
        <v>177</v>
      </c>
      <c r="E31" t="s">
        <v>178</v>
      </c>
      <c r="F31" s="24">
        <v>0.25</v>
      </c>
      <c r="G31" s="25">
        <v>32</v>
      </c>
      <c r="H31" s="25">
        <v>60</v>
      </c>
      <c r="I31" s="26" t="s">
        <v>179</v>
      </c>
      <c r="J31" s="28">
        <f t="shared" si="0"/>
        <v>92</v>
      </c>
    </row>
    <row r="32" spans="1:10" x14ac:dyDescent="0.25">
      <c r="A32" s="23">
        <v>40716</v>
      </c>
      <c r="B32" t="s">
        <v>175</v>
      </c>
      <c r="C32" t="s">
        <v>170</v>
      </c>
      <c r="D32" t="s">
        <v>177</v>
      </c>
      <c r="E32" t="s">
        <v>172</v>
      </c>
      <c r="F32" s="24">
        <v>0.125</v>
      </c>
      <c r="G32" s="25">
        <v>57</v>
      </c>
      <c r="H32" s="25">
        <v>33</v>
      </c>
      <c r="I32" s="26" t="s">
        <v>173</v>
      </c>
      <c r="J32" s="28">
        <f t="shared" si="0"/>
        <v>90</v>
      </c>
    </row>
    <row r="33" spans="1:10" x14ac:dyDescent="0.25">
      <c r="A33" s="23">
        <v>40731</v>
      </c>
      <c r="B33" t="s">
        <v>195</v>
      </c>
      <c r="C33" t="s">
        <v>176</v>
      </c>
      <c r="D33" t="s">
        <v>171</v>
      </c>
      <c r="E33" t="s">
        <v>187</v>
      </c>
      <c r="F33" s="24">
        <v>6.25E-2</v>
      </c>
      <c r="G33" s="25"/>
      <c r="H33" s="25">
        <v>82</v>
      </c>
      <c r="I33" s="26" t="s">
        <v>173</v>
      </c>
      <c r="J33" s="28">
        <f t="shared" si="0"/>
        <v>82</v>
      </c>
    </row>
    <row r="34" spans="1:10" x14ac:dyDescent="0.25">
      <c r="A34" s="23">
        <v>40731</v>
      </c>
      <c r="B34" t="s">
        <v>189</v>
      </c>
      <c r="C34" t="s">
        <v>176</v>
      </c>
      <c r="D34" t="s">
        <v>171</v>
      </c>
      <c r="E34" t="s">
        <v>172</v>
      </c>
      <c r="F34" s="24">
        <v>0.125</v>
      </c>
      <c r="G34" s="25"/>
      <c r="H34" s="25">
        <v>28</v>
      </c>
      <c r="I34" s="26" t="s">
        <v>173</v>
      </c>
      <c r="J34" s="28">
        <f t="shared" si="0"/>
        <v>28</v>
      </c>
    </row>
    <row r="35" spans="1:10" x14ac:dyDescent="0.25">
      <c r="A35" s="23">
        <v>40733</v>
      </c>
      <c r="B35" t="s">
        <v>198</v>
      </c>
      <c r="C35" t="s">
        <v>170</v>
      </c>
      <c r="D35" t="s">
        <v>177</v>
      </c>
      <c r="E35" t="s">
        <v>178</v>
      </c>
      <c r="F35" s="24">
        <v>0.1875</v>
      </c>
      <c r="G35" s="25">
        <v>89</v>
      </c>
      <c r="H35" s="25">
        <v>54</v>
      </c>
      <c r="I35" s="26" t="s">
        <v>179</v>
      </c>
      <c r="J35" s="28">
        <f t="shared" si="0"/>
        <v>143</v>
      </c>
    </row>
    <row r="36" spans="1:10" x14ac:dyDescent="0.25">
      <c r="A36" s="23">
        <v>40733</v>
      </c>
      <c r="B36" t="s">
        <v>169</v>
      </c>
      <c r="C36" t="s">
        <v>170</v>
      </c>
      <c r="D36" t="s">
        <v>171</v>
      </c>
      <c r="E36" t="s">
        <v>172</v>
      </c>
      <c r="F36" s="24">
        <v>0.25</v>
      </c>
      <c r="G36" s="25">
        <v>32</v>
      </c>
      <c r="H36" s="25">
        <v>60</v>
      </c>
      <c r="I36" s="26" t="s">
        <v>179</v>
      </c>
      <c r="J36" s="28">
        <f t="shared" si="0"/>
        <v>92</v>
      </c>
    </row>
    <row r="37" spans="1:10" x14ac:dyDescent="0.25">
      <c r="A37" s="23">
        <v>40735</v>
      </c>
      <c r="B37" t="s">
        <v>180</v>
      </c>
      <c r="C37" t="s">
        <v>176</v>
      </c>
      <c r="D37" t="s">
        <v>171</v>
      </c>
      <c r="E37" t="s">
        <v>172</v>
      </c>
      <c r="F37" s="24">
        <v>9.375E-2</v>
      </c>
      <c r="G37" s="25">
        <v>65</v>
      </c>
      <c r="H37" s="25">
        <v>45</v>
      </c>
      <c r="I37" s="26" t="s">
        <v>173</v>
      </c>
      <c r="J37" s="28">
        <f t="shared" si="0"/>
        <v>110</v>
      </c>
    </row>
    <row r="38" spans="1:10" x14ac:dyDescent="0.25">
      <c r="A38" s="23">
        <v>40735</v>
      </c>
      <c r="B38" t="s">
        <v>199</v>
      </c>
      <c r="C38" t="s">
        <v>170</v>
      </c>
      <c r="D38" t="s">
        <v>171</v>
      </c>
      <c r="E38" t="s">
        <v>172</v>
      </c>
      <c r="F38" s="24">
        <v>0.3125</v>
      </c>
      <c r="G38" s="25"/>
      <c r="H38" s="25">
        <v>75</v>
      </c>
      <c r="I38" s="26" t="s">
        <v>179</v>
      </c>
      <c r="J38" s="28">
        <f t="shared" si="0"/>
        <v>75</v>
      </c>
    </row>
    <row r="39" spans="1:10" x14ac:dyDescent="0.25">
      <c r="A39" s="23">
        <v>40737</v>
      </c>
      <c r="B39" t="s">
        <v>180</v>
      </c>
      <c r="C39" t="s">
        <v>170</v>
      </c>
      <c r="D39" t="s">
        <v>177</v>
      </c>
      <c r="E39" t="s">
        <v>172</v>
      </c>
      <c r="F39" s="24">
        <v>6.25E-2</v>
      </c>
      <c r="G39" s="25">
        <v>67</v>
      </c>
      <c r="H39" s="25">
        <v>29</v>
      </c>
      <c r="I39" s="26" t="s">
        <v>173</v>
      </c>
      <c r="J39" s="28">
        <f t="shared" si="0"/>
        <v>96</v>
      </c>
    </row>
    <row r="40" spans="1:10" x14ac:dyDescent="0.25">
      <c r="A40" s="23">
        <v>40737</v>
      </c>
      <c r="B40" t="s">
        <v>196</v>
      </c>
      <c r="C40" t="s">
        <v>170</v>
      </c>
      <c r="D40" t="s">
        <v>171</v>
      </c>
      <c r="E40" t="s">
        <v>172</v>
      </c>
      <c r="F40" s="24">
        <v>0.125</v>
      </c>
      <c r="G40" s="25">
        <v>128</v>
      </c>
      <c r="H40" s="25">
        <v>30</v>
      </c>
      <c r="I40" s="26" t="s">
        <v>173</v>
      </c>
      <c r="J40" s="28">
        <f t="shared" si="0"/>
        <v>158</v>
      </c>
    </row>
    <row r="41" spans="1:10" x14ac:dyDescent="0.25">
      <c r="A41" s="23">
        <v>40739</v>
      </c>
      <c r="B41" t="s">
        <v>200</v>
      </c>
      <c r="C41" t="s">
        <v>176</v>
      </c>
      <c r="D41" t="s">
        <v>171</v>
      </c>
      <c r="E41" t="s">
        <v>187</v>
      </c>
      <c r="F41" s="24">
        <v>0.125</v>
      </c>
      <c r="G41" s="25"/>
      <c r="H41" s="25">
        <v>30</v>
      </c>
      <c r="I41" s="26" t="s">
        <v>173</v>
      </c>
      <c r="J41" s="28">
        <f t="shared" si="0"/>
        <v>30</v>
      </c>
    </row>
    <row r="42" spans="1:10" x14ac:dyDescent="0.25">
      <c r="A42" s="23">
        <v>40739</v>
      </c>
      <c r="B42" t="s">
        <v>186</v>
      </c>
      <c r="C42" t="s">
        <v>170</v>
      </c>
      <c r="D42" t="s">
        <v>177</v>
      </c>
      <c r="E42" t="s">
        <v>187</v>
      </c>
      <c r="F42" s="24">
        <v>0.1875</v>
      </c>
      <c r="G42" s="25">
        <v>425</v>
      </c>
      <c r="H42" s="25">
        <v>45</v>
      </c>
      <c r="I42" s="26" t="s">
        <v>179</v>
      </c>
      <c r="J42" s="28">
        <f t="shared" si="0"/>
        <v>470</v>
      </c>
    </row>
    <row r="43" spans="1:10" x14ac:dyDescent="0.25">
      <c r="A43" s="23">
        <v>40741</v>
      </c>
      <c r="B43" t="s">
        <v>201</v>
      </c>
      <c r="C43" t="s">
        <v>170</v>
      </c>
      <c r="D43" t="s">
        <v>177</v>
      </c>
      <c r="E43" t="s">
        <v>172</v>
      </c>
      <c r="F43" s="24">
        <v>0.125</v>
      </c>
      <c r="G43" s="25"/>
      <c r="H43" s="25">
        <v>30</v>
      </c>
      <c r="I43" s="26" t="s">
        <v>173</v>
      </c>
      <c r="J43" s="28">
        <f t="shared" si="0"/>
        <v>30</v>
      </c>
    </row>
    <row r="44" spans="1:10" x14ac:dyDescent="0.25">
      <c r="A44" s="23">
        <v>40745</v>
      </c>
      <c r="B44" t="s">
        <v>180</v>
      </c>
      <c r="C44" t="s">
        <v>170</v>
      </c>
      <c r="D44" t="s">
        <v>171</v>
      </c>
      <c r="E44" t="s">
        <v>172</v>
      </c>
      <c r="F44" s="24">
        <v>6.25E-2</v>
      </c>
      <c r="G44" s="25">
        <v>230</v>
      </c>
      <c r="H44" s="25">
        <v>68</v>
      </c>
      <c r="I44" s="26" t="s">
        <v>173</v>
      </c>
      <c r="J44" s="28">
        <f t="shared" si="0"/>
        <v>298</v>
      </c>
    </row>
    <row r="45" spans="1:10" x14ac:dyDescent="0.25">
      <c r="A45" s="23">
        <v>40749</v>
      </c>
      <c r="B45" t="s">
        <v>180</v>
      </c>
      <c r="C45" t="s">
        <v>176</v>
      </c>
      <c r="D45" t="s">
        <v>177</v>
      </c>
      <c r="E45" t="s">
        <v>178</v>
      </c>
      <c r="F45" s="24">
        <v>0.125</v>
      </c>
      <c r="G45" s="25"/>
      <c r="H45" s="25">
        <v>30</v>
      </c>
      <c r="I45" s="26" t="s">
        <v>173</v>
      </c>
      <c r="J45" s="28">
        <f t="shared" si="0"/>
        <v>30</v>
      </c>
    </row>
    <row r="46" spans="1:10" x14ac:dyDescent="0.25">
      <c r="A46" s="23">
        <v>40753</v>
      </c>
      <c r="B46" t="s">
        <v>190</v>
      </c>
      <c r="C46" t="s">
        <v>176</v>
      </c>
      <c r="D46" t="s">
        <v>177</v>
      </c>
      <c r="E46" t="s">
        <v>172</v>
      </c>
      <c r="F46" s="24">
        <v>0.1875</v>
      </c>
      <c r="G46" s="25"/>
      <c r="H46" s="25">
        <v>58</v>
      </c>
      <c r="I46" s="26" t="s">
        <v>179</v>
      </c>
      <c r="J46" s="28">
        <f t="shared" si="0"/>
        <v>58</v>
      </c>
    </row>
    <row r="47" spans="1:10" x14ac:dyDescent="0.25">
      <c r="A47" s="23">
        <v>40757</v>
      </c>
      <c r="B47" t="s">
        <v>202</v>
      </c>
      <c r="C47" t="s">
        <v>170</v>
      </c>
      <c r="D47" t="s">
        <v>171</v>
      </c>
      <c r="E47" t="s">
        <v>172</v>
      </c>
      <c r="F47" s="24">
        <v>0.25</v>
      </c>
      <c r="G47" s="25"/>
      <c r="H47" s="25">
        <v>49</v>
      </c>
      <c r="I47" s="26" t="s">
        <v>179</v>
      </c>
      <c r="J47" s="28">
        <f t="shared" si="0"/>
        <v>49</v>
      </c>
    </row>
    <row r="48" spans="1:10" x14ac:dyDescent="0.25">
      <c r="A48" s="23">
        <v>40761</v>
      </c>
      <c r="B48" t="s">
        <v>185</v>
      </c>
      <c r="C48" t="s">
        <v>170</v>
      </c>
      <c r="D48" t="s">
        <v>171</v>
      </c>
      <c r="E48" t="s">
        <v>178</v>
      </c>
      <c r="F48" s="24">
        <v>0.125</v>
      </c>
      <c r="G48" s="25"/>
      <c r="H48" s="25">
        <v>37</v>
      </c>
      <c r="I48" s="26" t="s">
        <v>173</v>
      </c>
      <c r="J48" s="28">
        <f t="shared" si="0"/>
        <v>37</v>
      </c>
    </row>
    <row r="49" spans="1:10" x14ac:dyDescent="0.25">
      <c r="A49" s="23">
        <v>40765</v>
      </c>
      <c r="B49" t="s">
        <v>190</v>
      </c>
      <c r="C49" t="s">
        <v>176</v>
      </c>
      <c r="D49" t="s">
        <v>177</v>
      </c>
      <c r="E49" t="s">
        <v>172</v>
      </c>
      <c r="F49" s="24">
        <v>9.375E-2</v>
      </c>
      <c r="G49" s="25"/>
      <c r="H49" s="25">
        <v>22.5</v>
      </c>
      <c r="I49" s="26" t="s">
        <v>173</v>
      </c>
      <c r="J49" s="28">
        <f t="shared" si="0"/>
        <v>22.5</v>
      </c>
    </row>
    <row r="50" spans="1:10" x14ac:dyDescent="0.25">
      <c r="A50" s="23">
        <v>40769</v>
      </c>
      <c r="B50" t="s">
        <v>185</v>
      </c>
      <c r="C50" t="s">
        <v>170</v>
      </c>
      <c r="D50" t="s">
        <v>171</v>
      </c>
      <c r="E50" t="s">
        <v>178</v>
      </c>
      <c r="F50" s="24">
        <v>6.25E-2</v>
      </c>
      <c r="G50" s="25">
        <v>120</v>
      </c>
      <c r="H50" s="25">
        <v>59</v>
      </c>
      <c r="I50" s="26" t="s">
        <v>173</v>
      </c>
      <c r="J50" s="28">
        <f t="shared" si="0"/>
        <v>179</v>
      </c>
    </row>
    <row r="51" spans="1:10" x14ac:dyDescent="0.25">
      <c r="A51" s="23">
        <v>40773</v>
      </c>
      <c r="B51" t="s">
        <v>174</v>
      </c>
      <c r="C51" t="s">
        <v>170</v>
      </c>
      <c r="D51" t="s">
        <v>171</v>
      </c>
      <c r="E51" t="s">
        <v>172</v>
      </c>
      <c r="F51" s="24">
        <v>0.125</v>
      </c>
      <c r="G51" s="25"/>
      <c r="H51" s="25">
        <v>60</v>
      </c>
      <c r="I51" s="26" t="s">
        <v>173</v>
      </c>
      <c r="J51" s="28">
        <f t="shared" si="0"/>
        <v>60</v>
      </c>
    </row>
    <row r="52" spans="1:10" x14ac:dyDescent="0.25">
      <c r="A52" s="23">
        <v>40777</v>
      </c>
      <c r="B52" t="s">
        <v>186</v>
      </c>
      <c r="C52" t="s">
        <v>170</v>
      </c>
      <c r="D52" t="s">
        <v>177</v>
      </c>
      <c r="E52" t="s">
        <v>178</v>
      </c>
      <c r="F52" s="24">
        <v>0.1875</v>
      </c>
      <c r="G52" s="25"/>
      <c r="H52" s="25">
        <v>45</v>
      </c>
      <c r="I52" s="26" t="s">
        <v>179</v>
      </c>
      <c r="J52" s="28">
        <f t="shared" si="0"/>
        <v>45</v>
      </c>
    </row>
    <row r="53" spans="1:10" x14ac:dyDescent="0.25">
      <c r="A53" s="23">
        <v>40781</v>
      </c>
      <c r="B53" t="s">
        <v>203</v>
      </c>
      <c r="C53" t="s">
        <v>176</v>
      </c>
      <c r="D53" t="s">
        <v>171</v>
      </c>
      <c r="E53" t="s">
        <v>172</v>
      </c>
      <c r="F53" s="24">
        <v>0.25</v>
      </c>
      <c r="G53" s="25"/>
      <c r="H53" s="25">
        <v>32</v>
      </c>
      <c r="I53" s="26" t="s">
        <v>179</v>
      </c>
      <c r="J53" s="28">
        <f t="shared" si="0"/>
        <v>32</v>
      </c>
    </row>
    <row r="54" spans="1:10" x14ac:dyDescent="0.25">
      <c r="A54" s="23">
        <v>40785</v>
      </c>
      <c r="B54" t="s">
        <v>204</v>
      </c>
      <c r="C54" t="s">
        <v>170</v>
      </c>
      <c r="D54" t="s">
        <v>177</v>
      </c>
      <c r="E54" t="s">
        <v>172</v>
      </c>
      <c r="F54" s="24">
        <v>0.34375</v>
      </c>
      <c r="G54" s="25"/>
      <c r="H54" s="25">
        <v>165</v>
      </c>
      <c r="I54" s="26" t="s">
        <v>179</v>
      </c>
      <c r="J54" s="28">
        <f t="shared" si="0"/>
        <v>165</v>
      </c>
    </row>
    <row r="55" spans="1:10" x14ac:dyDescent="0.25">
      <c r="A55" s="23">
        <v>40789</v>
      </c>
      <c r="B55" t="s">
        <v>205</v>
      </c>
      <c r="C55" t="s">
        <v>170</v>
      </c>
      <c r="D55" t="s">
        <v>171</v>
      </c>
      <c r="E55" t="s">
        <v>187</v>
      </c>
      <c r="F55" s="24">
        <v>0.125</v>
      </c>
      <c r="G55" s="25">
        <v>47</v>
      </c>
      <c r="H55" s="25">
        <v>33</v>
      </c>
      <c r="I55" s="26" t="s">
        <v>173</v>
      </c>
      <c r="J55" s="28">
        <f t="shared" si="0"/>
        <v>80</v>
      </c>
    </row>
    <row r="56" spans="1:10" x14ac:dyDescent="0.25">
      <c r="A56" s="23">
        <v>40793</v>
      </c>
      <c r="B56" t="s">
        <v>199</v>
      </c>
      <c r="C56" t="s">
        <v>170</v>
      </c>
      <c r="D56" t="s">
        <v>177</v>
      </c>
      <c r="E56" t="s">
        <v>172</v>
      </c>
      <c r="F56" s="24">
        <v>6.25E-2</v>
      </c>
      <c r="G56" s="25"/>
      <c r="H56" s="25">
        <v>27</v>
      </c>
      <c r="I56" s="26" t="s">
        <v>173</v>
      </c>
      <c r="J56" s="28">
        <f t="shared" si="0"/>
        <v>27</v>
      </c>
    </row>
    <row r="57" spans="1:10" x14ac:dyDescent="0.25">
      <c r="A57" s="23">
        <v>40797</v>
      </c>
      <c r="B57" t="s">
        <v>175</v>
      </c>
      <c r="C57" t="s">
        <v>176</v>
      </c>
      <c r="D57" t="s">
        <v>171</v>
      </c>
      <c r="E57" t="s">
        <v>187</v>
      </c>
      <c r="F57" s="24">
        <v>0.125</v>
      </c>
      <c r="G57" s="25">
        <v>19</v>
      </c>
      <c r="H57" s="25">
        <v>77</v>
      </c>
      <c r="I57" s="26" t="s">
        <v>173</v>
      </c>
      <c r="J57" s="28">
        <f t="shared" si="0"/>
        <v>96</v>
      </c>
    </row>
    <row r="58" spans="1:10" x14ac:dyDescent="0.25">
      <c r="A58" s="23">
        <v>40801</v>
      </c>
      <c r="B58" t="s">
        <v>198</v>
      </c>
      <c r="C58" t="s">
        <v>170</v>
      </c>
      <c r="D58" t="s">
        <v>177</v>
      </c>
      <c r="E58" t="s">
        <v>178</v>
      </c>
      <c r="F58" s="24">
        <v>0.1875</v>
      </c>
      <c r="G58" s="25"/>
      <c r="H58" s="25">
        <v>45</v>
      </c>
      <c r="I58" s="26" t="s">
        <v>179</v>
      </c>
      <c r="J58" s="28">
        <f t="shared" si="0"/>
        <v>45</v>
      </c>
    </row>
    <row r="59" spans="1:10" x14ac:dyDescent="0.25">
      <c r="A59" s="23">
        <v>40805</v>
      </c>
      <c r="B59" t="s">
        <v>203</v>
      </c>
      <c r="C59" t="s">
        <v>176</v>
      </c>
      <c r="D59" t="s">
        <v>171</v>
      </c>
      <c r="E59" t="s">
        <v>172</v>
      </c>
      <c r="F59" s="24">
        <v>0.25</v>
      </c>
      <c r="G59" s="25"/>
      <c r="H59" s="25">
        <v>32</v>
      </c>
      <c r="I59" s="26" t="s">
        <v>179</v>
      </c>
      <c r="J59" s="28">
        <f t="shared" si="0"/>
        <v>32</v>
      </c>
    </row>
    <row r="60" spans="1:10" x14ac:dyDescent="0.25">
      <c r="A60" s="23">
        <v>40809</v>
      </c>
      <c r="B60" t="s">
        <v>174</v>
      </c>
      <c r="C60" t="s">
        <v>170</v>
      </c>
      <c r="D60" t="s">
        <v>177</v>
      </c>
      <c r="E60" t="s">
        <v>172</v>
      </c>
      <c r="F60" s="24">
        <v>0.34375</v>
      </c>
      <c r="G60" s="25"/>
      <c r="H60" s="25">
        <v>165</v>
      </c>
      <c r="I60" s="26" t="s">
        <v>179</v>
      </c>
      <c r="J60" s="28">
        <f t="shared" si="0"/>
        <v>165</v>
      </c>
    </row>
    <row r="61" spans="1:10" x14ac:dyDescent="0.25">
      <c r="A61" s="23">
        <v>40813</v>
      </c>
      <c r="B61" t="s">
        <v>186</v>
      </c>
      <c r="C61" t="s">
        <v>170</v>
      </c>
      <c r="D61" t="s">
        <v>171</v>
      </c>
      <c r="E61" t="s">
        <v>187</v>
      </c>
      <c r="F61" s="24">
        <v>0.125</v>
      </c>
      <c r="G61" s="25">
        <v>47</v>
      </c>
      <c r="H61" s="25">
        <v>33</v>
      </c>
      <c r="I61" s="26" t="s">
        <v>173</v>
      </c>
      <c r="J61" s="28">
        <f t="shared" si="0"/>
        <v>80</v>
      </c>
    </row>
    <row r="62" spans="1:10" x14ac:dyDescent="0.25">
      <c r="A62" s="23">
        <v>40817</v>
      </c>
      <c r="B62" t="s">
        <v>199</v>
      </c>
      <c r="C62" t="s">
        <v>170</v>
      </c>
      <c r="D62" t="s">
        <v>177</v>
      </c>
      <c r="E62" t="s">
        <v>172</v>
      </c>
      <c r="F62" s="24">
        <v>6.25E-2</v>
      </c>
      <c r="G62" s="25"/>
      <c r="H62" s="25">
        <v>27</v>
      </c>
      <c r="I62" s="26" t="s">
        <v>173</v>
      </c>
      <c r="J62" s="28">
        <f t="shared" si="0"/>
        <v>27</v>
      </c>
    </row>
    <row r="63" spans="1:10" x14ac:dyDescent="0.25">
      <c r="A63" s="23">
        <v>40821</v>
      </c>
      <c r="B63" t="s">
        <v>174</v>
      </c>
      <c r="C63" t="s">
        <v>176</v>
      </c>
      <c r="D63" t="s">
        <v>171</v>
      </c>
      <c r="E63" t="s">
        <v>187</v>
      </c>
      <c r="F63" s="24">
        <v>0.125</v>
      </c>
      <c r="G63" s="25">
        <v>19</v>
      </c>
      <c r="H63" s="25">
        <v>77</v>
      </c>
      <c r="I63" s="26" t="s">
        <v>173</v>
      </c>
      <c r="J63" s="28">
        <f t="shared" si="0"/>
        <v>96</v>
      </c>
    </row>
    <row r="64" spans="1:10" x14ac:dyDescent="0.25">
      <c r="A64" s="23">
        <v>40831</v>
      </c>
      <c r="B64" t="s">
        <v>174</v>
      </c>
      <c r="C64" t="s">
        <v>176</v>
      </c>
      <c r="D64" t="s">
        <v>171</v>
      </c>
      <c r="E64" t="s">
        <v>178</v>
      </c>
      <c r="F64" s="24">
        <v>0.25</v>
      </c>
      <c r="G64" s="25">
        <v>19</v>
      </c>
      <c r="H64" s="25">
        <v>77</v>
      </c>
      <c r="I64" s="26" t="s">
        <v>173</v>
      </c>
      <c r="J64" s="28">
        <f t="shared" si="0"/>
        <v>96</v>
      </c>
    </row>
    <row r="65" spans="1:10" x14ac:dyDescent="0.25">
      <c r="A65" s="23">
        <v>40853</v>
      </c>
      <c r="B65" t="s">
        <v>174</v>
      </c>
      <c r="C65" t="s">
        <v>176</v>
      </c>
      <c r="D65" t="s">
        <v>171</v>
      </c>
      <c r="E65" t="s">
        <v>187</v>
      </c>
      <c r="F65" s="24">
        <v>0.125</v>
      </c>
      <c r="G65" s="25">
        <v>19</v>
      </c>
      <c r="H65" s="25">
        <v>77</v>
      </c>
      <c r="I65" s="26" t="s">
        <v>173</v>
      </c>
      <c r="J65" s="28">
        <f t="shared" si="0"/>
        <v>96</v>
      </c>
    </row>
    <row r="66" spans="1:10" x14ac:dyDescent="0.25">
      <c r="A66" s="23">
        <v>40863</v>
      </c>
      <c r="B66" t="s">
        <v>174</v>
      </c>
      <c r="C66" t="s">
        <v>176</v>
      </c>
      <c r="D66" t="s">
        <v>171</v>
      </c>
      <c r="E66" t="s">
        <v>172</v>
      </c>
      <c r="F66" s="24">
        <v>0.125</v>
      </c>
      <c r="G66" s="25">
        <v>19</v>
      </c>
      <c r="H66" s="25">
        <v>77</v>
      </c>
      <c r="I66" s="26" t="s">
        <v>173</v>
      </c>
      <c r="J66" s="28">
        <f t="shared" si="0"/>
        <v>96</v>
      </c>
    </row>
  </sheetData>
  <pageMargins left="0.7" right="0.7" top="0.75" bottom="0.75" header="0.3" footer="0.3"/>
  <ignoredErrors>
    <ignoredError sqref="J2:J66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E685F-C142-A54F-A87A-9854A2C55206}">
  <dimension ref="A1:J144"/>
  <sheetViews>
    <sheetView topLeftCell="A123" workbookViewId="0">
      <selection activeCell="I145" sqref="I145"/>
    </sheetView>
  </sheetViews>
  <sheetFormatPr baseColWidth="10" defaultRowHeight="19" x14ac:dyDescent="0.25"/>
  <cols>
    <col min="4" max="4" width="10.7109375" customWidth="1"/>
    <col min="10" max="10" width="10.85546875" customWidth="1"/>
  </cols>
  <sheetData>
    <row r="1" spans="1:10" x14ac:dyDescent="0.25">
      <c r="A1" s="39" t="s">
        <v>233</v>
      </c>
      <c r="B1" s="40" t="s">
        <v>234</v>
      </c>
      <c r="C1" s="40" t="s">
        <v>235</v>
      </c>
      <c r="D1" s="40" t="s">
        <v>236</v>
      </c>
      <c r="E1" s="40" t="s">
        <v>237</v>
      </c>
      <c r="F1" s="41" t="s">
        <v>238</v>
      </c>
      <c r="G1" s="40" t="s">
        <v>239</v>
      </c>
      <c r="H1" s="40" t="s">
        <v>240</v>
      </c>
      <c r="I1" s="42" t="s">
        <v>241</v>
      </c>
      <c r="J1" s="43" t="s">
        <v>242</v>
      </c>
    </row>
    <row r="2" spans="1:10" x14ac:dyDescent="0.25">
      <c r="A2" s="37" t="s">
        <v>243</v>
      </c>
      <c r="B2" s="32" t="s">
        <v>244</v>
      </c>
      <c r="C2" s="32" t="s">
        <v>245</v>
      </c>
      <c r="D2" s="33" t="s">
        <v>246</v>
      </c>
      <c r="E2" s="34" t="s">
        <v>247</v>
      </c>
      <c r="F2" s="35">
        <v>18597</v>
      </c>
      <c r="G2" s="34" t="s">
        <v>248</v>
      </c>
      <c r="H2" s="32" t="s">
        <v>249</v>
      </c>
      <c r="I2" s="36">
        <v>1626</v>
      </c>
      <c r="J2" s="38">
        <v>5</v>
      </c>
    </row>
    <row r="3" spans="1:10" x14ac:dyDescent="0.25">
      <c r="A3" s="37" t="s">
        <v>250</v>
      </c>
      <c r="B3" s="32" t="s">
        <v>251</v>
      </c>
      <c r="C3" s="32" t="s">
        <v>252</v>
      </c>
      <c r="D3" s="33" t="s">
        <v>253</v>
      </c>
      <c r="E3" s="34" t="s">
        <v>247</v>
      </c>
      <c r="F3" s="35">
        <v>19772</v>
      </c>
      <c r="G3" s="34" t="s">
        <v>248</v>
      </c>
      <c r="H3" s="32" t="s">
        <v>254</v>
      </c>
      <c r="I3" s="36">
        <v>3700</v>
      </c>
      <c r="J3" s="38">
        <v>7</v>
      </c>
    </row>
    <row r="4" spans="1:10" x14ac:dyDescent="0.25">
      <c r="A4" s="37" t="s">
        <v>243</v>
      </c>
      <c r="B4" s="32" t="s">
        <v>255</v>
      </c>
      <c r="C4" s="32" t="s">
        <v>256</v>
      </c>
      <c r="D4" s="33" t="s">
        <v>246</v>
      </c>
      <c r="E4" s="34" t="s">
        <v>257</v>
      </c>
      <c r="F4" s="35">
        <v>19941</v>
      </c>
      <c r="G4" s="34" t="s">
        <v>248</v>
      </c>
      <c r="H4" s="32" t="s">
        <v>258</v>
      </c>
      <c r="I4" s="36">
        <v>2800</v>
      </c>
      <c r="J4" s="38">
        <v>8</v>
      </c>
    </row>
    <row r="5" spans="1:10" x14ac:dyDescent="0.25">
      <c r="A5" s="37" t="s">
        <v>243</v>
      </c>
      <c r="B5" s="32" t="s">
        <v>259</v>
      </c>
      <c r="C5" s="32" t="s">
        <v>260</v>
      </c>
      <c r="D5" s="33" t="s">
        <v>253</v>
      </c>
      <c r="E5" s="34" t="s">
        <v>247</v>
      </c>
      <c r="F5" s="35">
        <v>20115</v>
      </c>
      <c r="G5" s="34" t="s">
        <v>248</v>
      </c>
      <c r="H5" s="32" t="s">
        <v>261</v>
      </c>
      <c r="I5" s="36">
        <v>1983</v>
      </c>
      <c r="J5" s="38">
        <v>3</v>
      </c>
    </row>
    <row r="6" spans="1:10" x14ac:dyDescent="0.25">
      <c r="A6" s="37" t="s">
        <v>262</v>
      </c>
      <c r="B6" s="32" t="s">
        <v>263</v>
      </c>
      <c r="C6" s="32" t="s">
        <v>264</v>
      </c>
      <c r="D6" s="33" t="s">
        <v>246</v>
      </c>
      <c r="E6" s="34" t="s">
        <v>247</v>
      </c>
      <c r="F6" s="35">
        <v>20598</v>
      </c>
      <c r="G6" s="34" t="s">
        <v>248</v>
      </c>
      <c r="H6" s="32" t="s">
        <v>265</v>
      </c>
      <c r="I6" s="36">
        <v>1890</v>
      </c>
      <c r="J6" s="38">
        <v>11</v>
      </c>
    </row>
    <row r="7" spans="1:10" x14ac:dyDescent="0.25">
      <c r="A7" s="37" t="s">
        <v>243</v>
      </c>
      <c r="B7" s="32" t="s">
        <v>266</v>
      </c>
      <c r="C7" s="32" t="s">
        <v>267</v>
      </c>
      <c r="D7" s="33" t="s">
        <v>246</v>
      </c>
      <c r="E7" s="34" t="s">
        <v>247</v>
      </c>
      <c r="F7" s="35">
        <v>21409</v>
      </c>
      <c r="G7" s="34" t="s">
        <v>248</v>
      </c>
      <c r="H7" s="32" t="s">
        <v>249</v>
      </c>
      <c r="I7" s="36">
        <v>1507</v>
      </c>
      <c r="J7" s="38">
        <v>11</v>
      </c>
    </row>
    <row r="8" spans="1:10" x14ac:dyDescent="0.25">
      <c r="A8" s="37" t="s">
        <v>243</v>
      </c>
      <c r="B8" s="32" t="s">
        <v>268</v>
      </c>
      <c r="C8" s="32" t="s">
        <v>269</v>
      </c>
      <c r="D8" s="33" t="s">
        <v>246</v>
      </c>
      <c r="E8" s="34" t="s">
        <v>247</v>
      </c>
      <c r="F8" s="35">
        <v>21821</v>
      </c>
      <c r="G8" s="34" t="s">
        <v>248</v>
      </c>
      <c r="H8" s="32" t="s">
        <v>265</v>
      </c>
      <c r="I8" s="36">
        <v>1750</v>
      </c>
      <c r="J8" s="38">
        <v>9</v>
      </c>
    </row>
    <row r="9" spans="1:10" x14ac:dyDescent="0.25">
      <c r="A9" s="37" t="s">
        <v>243</v>
      </c>
      <c r="B9" s="32" t="s">
        <v>270</v>
      </c>
      <c r="C9" s="32" t="s">
        <v>271</v>
      </c>
      <c r="D9" s="33" t="s">
        <v>253</v>
      </c>
      <c r="E9" s="34" t="s">
        <v>247</v>
      </c>
      <c r="F9" s="35">
        <v>22269</v>
      </c>
      <c r="G9" s="34" t="s">
        <v>248</v>
      </c>
      <c r="H9" s="32" t="s">
        <v>261</v>
      </c>
      <c r="I9" s="36">
        <v>1750</v>
      </c>
      <c r="J9" s="38">
        <v>7</v>
      </c>
    </row>
    <row r="10" spans="1:10" x14ac:dyDescent="0.25">
      <c r="A10" s="37" t="s">
        <v>262</v>
      </c>
      <c r="B10" s="32" t="s">
        <v>272</v>
      </c>
      <c r="C10" s="32" t="s">
        <v>273</v>
      </c>
      <c r="D10" s="33" t="s">
        <v>274</v>
      </c>
      <c r="E10" s="34" t="s">
        <v>247</v>
      </c>
      <c r="F10" s="35">
        <v>29396</v>
      </c>
      <c r="G10" s="34" t="s">
        <v>248</v>
      </c>
      <c r="H10" s="32" t="s">
        <v>265</v>
      </c>
      <c r="I10" s="36">
        <v>1750</v>
      </c>
      <c r="J10" s="38">
        <v>2</v>
      </c>
    </row>
    <row r="11" spans="1:10" x14ac:dyDescent="0.25">
      <c r="A11" s="37" t="s">
        <v>243</v>
      </c>
      <c r="B11" s="32" t="s">
        <v>275</v>
      </c>
      <c r="C11" s="32" t="s">
        <v>276</v>
      </c>
      <c r="D11" s="33" t="s">
        <v>246</v>
      </c>
      <c r="E11" s="34" t="s">
        <v>247</v>
      </c>
      <c r="F11" s="35">
        <v>22699</v>
      </c>
      <c r="G11" s="34" t="s">
        <v>248</v>
      </c>
      <c r="H11" s="32" t="s">
        <v>249</v>
      </c>
      <c r="I11" s="36">
        <v>1719</v>
      </c>
      <c r="J11" s="38">
        <v>5</v>
      </c>
    </row>
    <row r="12" spans="1:10" x14ac:dyDescent="0.25">
      <c r="A12" s="37" t="s">
        <v>250</v>
      </c>
      <c r="B12" s="32" t="s">
        <v>277</v>
      </c>
      <c r="C12" s="32" t="s">
        <v>278</v>
      </c>
      <c r="D12" s="33" t="s">
        <v>246</v>
      </c>
      <c r="E12" s="34" t="s">
        <v>247</v>
      </c>
      <c r="F12" s="35">
        <v>22795</v>
      </c>
      <c r="G12" s="34" t="s">
        <v>248</v>
      </c>
      <c r="H12" s="32" t="s">
        <v>261</v>
      </c>
      <c r="I12" s="36">
        <v>1750</v>
      </c>
      <c r="J12" s="38">
        <v>5</v>
      </c>
    </row>
    <row r="13" spans="1:10" x14ac:dyDescent="0.25">
      <c r="A13" s="37" t="s">
        <v>243</v>
      </c>
      <c r="B13" s="32" t="s">
        <v>279</v>
      </c>
      <c r="C13" s="32" t="s">
        <v>280</v>
      </c>
      <c r="D13" s="33" t="s">
        <v>253</v>
      </c>
      <c r="E13" s="34" t="s">
        <v>247</v>
      </c>
      <c r="F13" s="35">
        <v>23652</v>
      </c>
      <c r="G13" s="34" t="s">
        <v>248</v>
      </c>
      <c r="H13" s="32" t="s">
        <v>261</v>
      </c>
      <c r="I13" s="36">
        <v>1750</v>
      </c>
      <c r="J13" s="38">
        <v>2</v>
      </c>
    </row>
    <row r="14" spans="1:10" x14ac:dyDescent="0.25">
      <c r="A14" s="37" t="s">
        <v>262</v>
      </c>
      <c r="B14" s="32" t="s">
        <v>281</v>
      </c>
      <c r="C14" s="32" t="s">
        <v>282</v>
      </c>
      <c r="D14" s="33" t="s">
        <v>283</v>
      </c>
      <c r="E14" s="34" t="s">
        <v>247</v>
      </c>
      <c r="F14" s="35">
        <v>23300</v>
      </c>
      <c r="G14" s="34" t="s">
        <v>248</v>
      </c>
      <c r="H14" s="32" t="s">
        <v>254</v>
      </c>
      <c r="I14" s="36">
        <v>4755</v>
      </c>
      <c r="J14" s="38">
        <v>1</v>
      </c>
    </row>
    <row r="15" spans="1:10" x14ac:dyDescent="0.25">
      <c r="A15" s="37" t="s">
        <v>243</v>
      </c>
      <c r="B15" s="32" t="s">
        <v>284</v>
      </c>
      <c r="C15" s="32" t="s">
        <v>285</v>
      </c>
      <c r="D15" s="33" t="s">
        <v>246</v>
      </c>
      <c r="E15" s="34" t="s">
        <v>247</v>
      </c>
      <c r="F15" s="35">
        <v>27920</v>
      </c>
      <c r="G15" s="34" t="s">
        <v>248</v>
      </c>
      <c r="H15" s="32" t="s">
        <v>249</v>
      </c>
      <c r="I15" s="36">
        <v>1626</v>
      </c>
      <c r="J15" s="38">
        <v>5</v>
      </c>
    </row>
    <row r="16" spans="1:10" x14ac:dyDescent="0.25">
      <c r="A16" s="37" t="s">
        <v>243</v>
      </c>
      <c r="B16" s="32" t="s">
        <v>286</v>
      </c>
      <c r="C16" s="32" t="s">
        <v>287</v>
      </c>
      <c r="D16" s="32" t="s">
        <v>246</v>
      </c>
      <c r="E16" s="34" t="s">
        <v>257</v>
      </c>
      <c r="F16" s="35">
        <v>24459</v>
      </c>
      <c r="G16" s="34" t="s">
        <v>248</v>
      </c>
      <c r="H16" s="32" t="s">
        <v>258</v>
      </c>
      <c r="I16" s="36">
        <v>2352</v>
      </c>
      <c r="J16" s="38">
        <v>8</v>
      </c>
    </row>
    <row r="17" spans="1:10" x14ac:dyDescent="0.25">
      <c r="A17" s="37" t="s">
        <v>243</v>
      </c>
      <c r="B17" s="32" t="s">
        <v>175</v>
      </c>
      <c r="C17" s="32" t="s">
        <v>245</v>
      </c>
      <c r="D17" s="32" t="s">
        <v>288</v>
      </c>
      <c r="E17" s="34" t="s">
        <v>247</v>
      </c>
      <c r="F17" s="35">
        <v>24632</v>
      </c>
      <c r="G17" s="34" t="s">
        <v>248</v>
      </c>
      <c r="H17" s="32" t="s">
        <v>265</v>
      </c>
      <c r="I17" s="36">
        <v>1750</v>
      </c>
      <c r="J17" s="38">
        <v>8</v>
      </c>
    </row>
    <row r="18" spans="1:10" x14ac:dyDescent="0.25">
      <c r="A18" s="37" t="s">
        <v>262</v>
      </c>
      <c r="B18" s="32" t="s">
        <v>175</v>
      </c>
      <c r="C18" s="32" t="s">
        <v>289</v>
      </c>
      <c r="D18" s="32" t="s">
        <v>253</v>
      </c>
      <c r="E18" s="34" t="s">
        <v>247</v>
      </c>
      <c r="F18" s="35">
        <v>25028</v>
      </c>
      <c r="G18" s="34" t="s">
        <v>248</v>
      </c>
      <c r="H18" s="32" t="s">
        <v>261</v>
      </c>
      <c r="I18" s="36">
        <v>2046</v>
      </c>
      <c r="J18" s="38">
        <v>7</v>
      </c>
    </row>
    <row r="19" spans="1:10" x14ac:dyDescent="0.25">
      <c r="A19" s="37" t="s">
        <v>243</v>
      </c>
      <c r="B19" s="32" t="s">
        <v>175</v>
      </c>
      <c r="C19" s="32" t="s">
        <v>290</v>
      </c>
      <c r="D19" s="32" t="s">
        <v>246</v>
      </c>
      <c r="E19" s="34" t="s">
        <v>247</v>
      </c>
      <c r="F19" s="35">
        <v>29398</v>
      </c>
      <c r="G19" s="34" t="s">
        <v>248</v>
      </c>
      <c r="H19" s="32" t="s">
        <v>258</v>
      </c>
      <c r="I19" s="36">
        <v>2405</v>
      </c>
      <c r="J19" s="38">
        <v>2</v>
      </c>
    </row>
    <row r="20" spans="1:10" x14ac:dyDescent="0.25">
      <c r="A20" s="37" t="s">
        <v>262</v>
      </c>
      <c r="B20" s="32" t="s">
        <v>291</v>
      </c>
      <c r="C20" s="32" t="s">
        <v>269</v>
      </c>
      <c r="D20" s="32" t="s">
        <v>246</v>
      </c>
      <c r="E20" s="34" t="s">
        <v>247</v>
      </c>
      <c r="F20" s="35">
        <v>25495</v>
      </c>
      <c r="G20" s="34" t="s">
        <v>248</v>
      </c>
      <c r="H20" s="32" t="s">
        <v>249</v>
      </c>
      <c r="I20" s="36">
        <v>1653</v>
      </c>
      <c r="J20" s="38">
        <v>12</v>
      </c>
    </row>
    <row r="21" spans="1:10" x14ac:dyDescent="0.25">
      <c r="A21" s="37" t="s">
        <v>243</v>
      </c>
      <c r="B21" s="32" t="s">
        <v>292</v>
      </c>
      <c r="C21" s="32" t="s">
        <v>293</v>
      </c>
      <c r="D21" s="32" t="s">
        <v>246</v>
      </c>
      <c r="E21" s="34" t="s">
        <v>247</v>
      </c>
      <c r="F21" s="35">
        <v>26011</v>
      </c>
      <c r="G21" s="34" t="s">
        <v>248</v>
      </c>
      <c r="H21" s="32" t="s">
        <v>261</v>
      </c>
      <c r="I21" s="36">
        <v>1820</v>
      </c>
      <c r="J21" s="38">
        <v>4</v>
      </c>
    </row>
    <row r="22" spans="1:10" x14ac:dyDescent="0.25">
      <c r="A22" s="37" t="s">
        <v>243</v>
      </c>
      <c r="B22" s="32" t="s">
        <v>294</v>
      </c>
      <c r="C22" s="32" t="s">
        <v>295</v>
      </c>
      <c r="D22" s="32" t="s">
        <v>296</v>
      </c>
      <c r="E22" s="34" t="s">
        <v>247</v>
      </c>
      <c r="F22" s="35">
        <v>26027</v>
      </c>
      <c r="G22" s="34" t="s">
        <v>248</v>
      </c>
      <c r="H22" s="32" t="s">
        <v>258</v>
      </c>
      <c r="I22" s="36">
        <v>2100</v>
      </c>
      <c r="J22" s="38">
        <v>4</v>
      </c>
    </row>
    <row r="23" spans="1:10" x14ac:dyDescent="0.25">
      <c r="A23" s="37" t="s">
        <v>243</v>
      </c>
      <c r="B23" s="32" t="s">
        <v>297</v>
      </c>
      <c r="C23" s="32" t="s">
        <v>298</v>
      </c>
      <c r="D23" s="32" t="s">
        <v>288</v>
      </c>
      <c r="E23" s="34" t="s">
        <v>247</v>
      </c>
      <c r="F23" s="35">
        <v>26095</v>
      </c>
      <c r="G23" s="34" t="s">
        <v>248</v>
      </c>
      <c r="H23" s="32" t="s">
        <v>265</v>
      </c>
      <c r="I23" s="36">
        <v>2101</v>
      </c>
      <c r="J23" s="38">
        <v>4</v>
      </c>
    </row>
    <row r="24" spans="1:10" x14ac:dyDescent="0.25">
      <c r="A24" s="37" t="s">
        <v>299</v>
      </c>
      <c r="B24" s="32" t="s">
        <v>300</v>
      </c>
      <c r="C24" s="32" t="s">
        <v>301</v>
      </c>
      <c r="D24" s="32" t="s">
        <v>246</v>
      </c>
      <c r="E24" s="34" t="s">
        <v>247</v>
      </c>
      <c r="F24" s="35">
        <v>26612</v>
      </c>
      <c r="G24" s="34" t="s">
        <v>248</v>
      </c>
      <c r="H24" s="32" t="s">
        <v>249</v>
      </c>
      <c r="I24" s="36">
        <v>1602</v>
      </c>
      <c r="J24" s="38">
        <v>3</v>
      </c>
    </row>
    <row r="25" spans="1:10" x14ac:dyDescent="0.25">
      <c r="A25" s="37" t="s">
        <v>243</v>
      </c>
      <c r="B25" s="32" t="s">
        <v>302</v>
      </c>
      <c r="C25" s="32" t="s">
        <v>298</v>
      </c>
      <c r="D25" s="32" t="s">
        <v>288</v>
      </c>
      <c r="E25" s="34" t="s">
        <v>247</v>
      </c>
      <c r="F25" s="35">
        <v>26711</v>
      </c>
      <c r="G25" s="34" t="s">
        <v>248</v>
      </c>
      <c r="H25" s="32" t="s">
        <v>249</v>
      </c>
      <c r="I25" s="36">
        <v>1653</v>
      </c>
      <c r="J25" s="38">
        <v>2</v>
      </c>
    </row>
    <row r="26" spans="1:10" x14ac:dyDescent="0.25">
      <c r="A26" s="37" t="s">
        <v>243</v>
      </c>
      <c r="B26" s="32" t="s">
        <v>303</v>
      </c>
      <c r="C26" s="32" t="s">
        <v>304</v>
      </c>
      <c r="D26" s="32" t="s">
        <v>305</v>
      </c>
      <c r="E26" s="34" t="s">
        <v>247</v>
      </c>
      <c r="F26" s="35">
        <v>27015</v>
      </c>
      <c r="G26" s="34" t="s">
        <v>248</v>
      </c>
      <c r="H26" s="32" t="s">
        <v>306</v>
      </c>
      <c r="I26" s="36">
        <v>4227</v>
      </c>
      <c r="J26" s="38">
        <v>1</v>
      </c>
    </row>
    <row r="27" spans="1:10" x14ac:dyDescent="0.25">
      <c r="A27" s="37" t="s">
        <v>262</v>
      </c>
      <c r="B27" s="32" t="s">
        <v>307</v>
      </c>
      <c r="C27" s="32" t="s">
        <v>282</v>
      </c>
      <c r="D27" s="32" t="s">
        <v>305</v>
      </c>
      <c r="E27" s="34" t="s">
        <v>247</v>
      </c>
      <c r="F27" s="35">
        <v>27421</v>
      </c>
      <c r="G27" s="34" t="s">
        <v>248</v>
      </c>
      <c r="H27" s="32" t="s">
        <v>306</v>
      </c>
      <c r="I27" s="36">
        <v>5900</v>
      </c>
      <c r="J27" s="38">
        <v>0</v>
      </c>
    </row>
    <row r="28" spans="1:10" x14ac:dyDescent="0.25">
      <c r="A28" s="37" t="s">
        <v>262</v>
      </c>
      <c r="B28" s="32" t="s">
        <v>308</v>
      </c>
      <c r="C28" s="32" t="s">
        <v>309</v>
      </c>
      <c r="D28" s="32" t="s">
        <v>253</v>
      </c>
      <c r="E28" s="34" t="s">
        <v>247</v>
      </c>
      <c r="F28" s="35">
        <v>27512</v>
      </c>
      <c r="G28" s="34" t="s">
        <v>248</v>
      </c>
      <c r="H28" s="32" t="s">
        <v>261</v>
      </c>
      <c r="I28" s="36">
        <v>2775</v>
      </c>
      <c r="J28" s="38">
        <v>0</v>
      </c>
    </row>
    <row r="29" spans="1:10" x14ac:dyDescent="0.25">
      <c r="A29" s="37" t="s">
        <v>243</v>
      </c>
      <c r="B29" s="32" t="s">
        <v>310</v>
      </c>
      <c r="C29" s="32" t="s">
        <v>309</v>
      </c>
      <c r="D29" s="32" t="s">
        <v>246</v>
      </c>
      <c r="E29" s="34" t="s">
        <v>247</v>
      </c>
      <c r="F29" s="35">
        <v>28664</v>
      </c>
      <c r="G29" s="34" t="s">
        <v>248</v>
      </c>
      <c r="H29" s="32" t="s">
        <v>249</v>
      </c>
      <c r="I29" s="36">
        <v>1653</v>
      </c>
      <c r="J29" s="38">
        <v>1</v>
      </c>
    </row>
    <row r="30" spans="1:10" x14ac:dyDescent="0.25">
      <c r="A30" s="37" t="s">
        <v>299</v>
      </c>
      <c r="B30" s="32" t="s">
        <v>311</v>
      </c>
      <c r="C30" s="32" t="s">
        <v>312</v>
      </c>
      <c r="D30" s="32" t="s">
        <v>246</v>
      </c>
      <c r="E30" s="34" t="s">
        <v>247</v>
      </c>
      <c r="F30" s="35">
        <v>28909</v>
      </c>
      <c r="G30" s="34" t="s">
        <v>248</v>
      </c>
      <c r="H30" s="32" t="s">
        <v>249</v>
      </c>
      <c r="I30" s="36">
        <v>1653</v>
      </c>
      <c r="J30" s="38">
        <v>14</v>
      </c>
    </row>
    <row r="31" spans="1:10" x14ac:dyDescent="0.25">
      <c r="A31" s="37" t="s">
        <v>243</v>
      </c>
      <c r="B31" s="32" t="s">
        <v>313</v>
      </c>
      <c r="C31" s="32" t="s">
        <v>314</v>
      </c>
      <c r="D31" s="32" t="s">
        <v>246</v>
      </c>
      <c r="E31" s="34" t="s">
        <v>247</v>
      </c>
      <c r="F31" s="35">
        <v>28936</v>
      </c>
      <c r="G31" s="34" t="s">
        <v>248</v>
      </c>
      <c r="H31" s="32" t="s">
        <v>249</v>
      </c>
      <c r="I31" s="36">
        <v>1653</v>
      </c>
      <c r="J31" s="38">
        <v>2</v>
      </c>
    </row>
    <row r="32" spans="1:10" x14ac:dyDescent="0.25">
      <c r="A32" s="37" t="s">
        <v>262</v>
      </c>
      <c r="B32" s="32" t="s">
        <v>315</v>
      </c>
      <c r="C32" s="32" t="s">
        <v>316</v>
      </c>
      <c r="D32" s="32" t="s">
        <v>246</v>
      </c>
      <c r="E32" s="34" t="s">
        <v>247</v>
      </c>
      <c r="F32" s="35">
        <v>29057</v>
      </c>
      <c r="G32" s="34" t="s">
        <v>248</v>
      </c>
      <c r="H32" s="32" t="s">
        <v>249</v>
      </c>
      <c r="I32" s="36">
        <v>1620</v>
      </c>
      <c r="J32" s="38">
        <v>1</v>
      </c>
    </row>
    <row r="33" spans="1:10" x14ac:dyDescent="0.25">
      <c r="A33" s="37" t="s">
        <v>243</v>
      </c>
      <c r="B33" s="32" t="s">
        <v>317</v>
      </c>
      <c r="C33" s="32" t="s">
        <v>318</v>
      </c>
      <c r="D33" s="32" t="s">
        <v>246</v>
      </c>
      <c r="E33" s="34" t="s">
        <v>247</v>
      </c>
      <c r="F33" s="35">
        <v>29085</v>
      </c>
      <c r="G33" s="34" t="s">
        <v>248</v>
      </c>
      <c r="H33" s="32" t="s">
        <v>249</v>
      </c>
      <c r="I33" s="36">
        <v>1653</v>
      </c>
      <c r="J33" s="38">
        <v>3</v>
      </c>
    </row>
    <row r="34" spans="1:10" x14ac:dyDescent="0.25">
      <c r="A34" s="37" t="s">
        <v>243</v>
      </c>
      <c r="B34" s="32" t="s">
        <v>319</v>
      </c>
      <c r="C34" s="32" t="s">
        <v>278</v>
      </c>
      <c r="D34" s="33" t="s">
        <v>283</v>
      </c>
      <c r="E34" s="34" t="s">
        <v>247</v>
      </c>
      <c r="F34" s="35">
        <v>29097</v>
      </c>
      <c r="G34" s="34" t="s">
        <v>248</v>
      </c>
      <c r="H34" s="32" t="s">
        <v>320</v>
      </c>
      <c r="I34" s="36">
        <v>4227</v>
      </c>
      <c r="J34" s="38">
        <v>6</v>
      </c>
    </row>
    <row r="35" spans="1:10" x14ac:dyDescent="0.25">
      <c r="A35" s="37" t="s">
        <v>243</v>
      </c>
      <c r="B35" s="32" t="s">
        <v>321</v>
      </c>
      <c r="C35" s="32" t="s">
        <v>322</v>
      </c>
      <c r="D35" s="32" t="s">
        <v>246</v>
      </c>
      <c r="E35" s="34" t="s">
        <v>247</v>
      </c>
      <c r="F35" s="35">
        <v>29267</v>
      </c>
      <c r="G35" s="34" t="s">
        <v>248</v>
      </c>
      <c r="H35" s="32" t="s">
        <v>249</v>
      </c>
      <c r="I35" s="36">
        <v>1705</v>
      </c>
      <c r="J35" s="38">
        <v>9</v>
      </c>
    </row>
    <row r="36" spans="1:10" x14ac:dyDescent="0.25">
      <c r="A36" s="37" t="s">
        <v>243</v>
      </c>
      <c r="B36" s="32" t="s">
        <v>323</v>
      </c>
      <c r="C36" s="32" t="s">
        <v>324</v>
      </c>
      <c r="D36" s="32" t="s">
        <v>246</v>
      </c>
      <c r="E36" s="34" t="s">
        <v>247</v>
      </c>
      <c r="F36" s="35">
        <v>29306</v>
      </c>
      <c r="G36" s="34" t="s">
        <v>248</v>
      </c>
      <c r="H36" s="32" t="s">
        <v>249</v>
      </c>
      <c r="I36" s="36">
        <v>1653</v>
      </c>
      <c r="J36" s="38">
        <v>9</v>
      </c>
    </row>
    <row r="37" spans="1:10" x14ac:dyDescent="0.25">
      <c r="A37" s="37" t="s">
        <v>243</v>
      </c>
      <c r="B37" s="32" t="s">
        <v>325</v>
      </c>
      <c r="C37" s="32" t="s">
        <v>326</v>
      </c>
      <c r="D37" s="32" t="s">
        <v>288</v>
      </c>
      <c r="E37" s="34" t="s">
        <v>257</v>
      </c>
      <c r="F37" s="35">
        <v>29330</v>
      </c>
      <c r="G37" s="34" t="s">
        <v>248</v>
      </c>
      <c r="H37" s="32" t="s">
        <v>249</v>
      </c>
      <c r="I37" s="36">
        <v>1666</v>
      </c>
      <c r="J37" s="38">
        <v>9</v>
      </c>
    </row>
    <row r="38" spans="1:10" x14ac:dyDescent="0.25">
      <c r="A38" s="37" t="s">
        <v>243</v>
      </c>
      <c r="B38" s="32" t="s">
        <v>327</v>
      </c>
      <c r="C38" s="32" t="s">
        <v>328</v>
      </c>
      <c r="D38" s="32" t="s">
        <v>246</v>
      </c>
      <c r="E38" s="34" t="s">
        <v>247</v>
      </c>
      <c r="F38" s="35">
        <v>29576</v>
      </c>
      <c r="G38" s="34" t="s">
        <v>248</v>
      </c>
      <c r="H38" s="32" t="s">
        <v>265</v>
      </c>
      <c r="I38" s="36">
        <v>2141</v>
      </c>
      <c r="J38" s="38">
        <v>8</v>
      </c>
    </row>
    <row r="39" spans="1:10" x14ac:dyDescent="0.25">
      <c r="A39" s="37" t="s">
        <v>243</v>
      </c>
      <c r="B39" s="32" t="s">
        <v>329</v>
      </c>
      <c r="C39" s="32" t="s">
        <v>330</v>
      </c>
      <c r="D39" s="32" t="s">
        <v>246</v>
      </c>
      <c r="E39" s="34" t="s">
        <v>247</v>
      </c>
      <c r="F39" s="35">
        <v>29861</v>
      </c>
      <c r="G39" s="34" t="s">
        <v>248</v>
      </c>
      <c r="H39" s="32" t="s">
        <v>249</v>
      </c>
      <c r="I39" s="36">
        <v>1653</v>
      </c>
      <c r="J39" s="38">
        <v>7</v>
      </c>
    </row>
    <row r="40" spans="1:10" x14ac:dyDescent="0.25">
      <c r="A40" s="37" t="s">
        <v>243</v>
      </c>
      <c r="B40" s="32" t="s">
        <v>331</v>
      </c>
      <c r="C40" s="32" t="s">
        <v>332</v>
      </c>
      <c r="D40" s="32" t="s">
        <v>246</v>
      </c>
      <c r="E40" s="34" t="s">
        <v>247</v>
      </c>
      <c r="F40" s="35">
        <v>30087</v>
      </c>
      <c r="G40" s="34" t="s">
        <v>248</v>
      </c>
      <c r="H40" s="32" t="s">
        <v>249</v>
      </c>
      <c r="I40" s="36">
        <v>1653</v>
      </c>
      <c r="J40" s="38">
        <v>12</v>
      </c>
    </row>
    <row r="41" spans="1:10" x14ac:dyDescent="0.25">
      <c r="A41" s="37" t="s">
        <v>243</v>
      </c>
      <c r="B41" s="32" t="s">
        <v>333</v>
      </c>
      <c r="C41" s="32" t="s">
        <v>334</v>
      </c>
      <c r="D41" s="32" t="s">
        <v>246</v>
      </c>
      <c r="E41" s="34" t="s">
        <v>247</v>
      </c>
      <c r="F41" s="35">
        <v>30204</v>
      </c>
      <c r="G41" s="34" t="s">
        <v>248</v>
      </c>
      <c r="H41" s="32" t="s">
        <v>249</v>
      </c>
      <c r="I41" s="36">
        <v>1653</v>
      </c>
      <c r="J41" s="38">
        <v>7</v>
      </c>
    </row>
    <row r="42" spans="1:10" x14ac:dyDescent="0.25">
      <c r="A42" s="37" t="s">
        <v>243</v>
      </c>
      <c r="B42" s="32" t="s">
        <v>335</v>
      </c>
      <c r="C42" s="32" t="s">
        <v>336</v>
      </c>
      <c r="D42" s="32" t="s">
        <v>246</v>
      </c>
      <c r="E42" s="34" t="s">
        <v>247</v>
      </c>
      <c r="F42" s="35">
        <v>30363</v>
      </c>
      <c r="G42" s="34" t="s">
        <v>248</v>
      </c>
      <c r="H42" s="32" t="s">
        <v>249</v>
      </c>
      <c r="I42" s="36">
        <v>1675</v>
      </c>
      <c r="J42" s="38">
        <v>5</v>
      </c>
    </row>
    <row r="43" spans="1:10" x14ac:dyDescent="0.25">
      <c r="A43" s="37" t="s">
        <v>243</v>
      </c>
      <c r="B43" s="32" t="s">
        <v>337</v>
      </c>
      <c r="C43" s="32" t="s">
        <v>338</v>
      </c>
      <c r="D43" s="32" t="s">
        <v>246</v>
      </c>
      <c r="E43" s="34" t="s">
        <v>247</v>
      </c>
      <c r="F43" s="35">
        <v>30503</v>
      </c>
      <c r="G43" s="34" t="s">
        <v>248</v>
      </c>
      <c r="H43" s="32" t="s">
        <v>249</v>
      </c>
      <c r="I43" s="36">
        <v>1653</v>
      </c>
      <c r="J43" s="38">
        <v>3</v>
      </c>
    </row>
    <row r="44" spans="1:10" x14ac:dyDescent="0.25">
      <c r="A44" s="37" t="s">
        <v>243</v>
      </c>
      <c r="B44" s="32" t="s">
        <v>339</v>
      </c>
      <c r="C44" s="32" t="s">
        <v>340</v>
      </c>
      <c r="D44" s="32" t="s">
        <v>253</v>
      </c>
      <c r="E44" s="34" t="s">
        <v>247</v>
      </c>
      <c r="F44" s="35">
        <v>30619</v>
      </c>
      <c r="G44" s="34" t="s">
        <v>248</v>
      </c>
      <c r="H44" s="32" t="s">
        <v>249</v>
      </c>
      <c r="I44" s="36">
        <v>1653</v>
      </c>
      <c r="J44" s="38">
        <v>3</v>
      </c>
    </row>
    <row r="45" spans="1:10" x14ac:dyDescent="0.25">
      <c r="A45" s="37" t="s">
        <v>262</v>
      </c>
      <c r="B45" s="32" t="s">
        <v>341</v>
      </c>
      <c r="C45" s="32" t="s">
        <v>342</v>
      </c>
      <c r="D45" s="32" t="s">
        <v>246</v>
      </c>
      <c r="E45" s="34" t="s">
        <v>247</v>
      </c>
      <c r="F45" s="35">
        <v>30708</v>
      </c>
      <c r="G45" s="34" t="s">
        <v>248</v>
      </c>
      <c r="H45" s="32" t="s">
        <v>249</v>
      </c>
      <c r="I45" s="36">
        <v>1653</v>
      </c>
      <c r="J45" s="38">
        <v>3</v>
      </c>
    </row>
    <row r="46" spans="1:10" x14ac:dyDescent="0.25">
      <c r="A46" s="37" t="s">
        <v>243</v>
      </c>
      <c r="B46" s="32" t="s">
        <v>343</v>
      </c>
      <c r="C46" s="32" t="s">
        <v>280</v>
      </c>
      <c r="D46" s="32" t="s">
        <v>246</v>
      </c>
      <c r="E46" s="34" t="s">
        <v>247</v>
      </c>
      <c r="F46" s="35">
        <v>31043</v>
      </c>
      <c r="G46" s="34" t="s">
        <v>248</v>
      </c>
      <c r="H46" s="32" t="s">
        <v>249</v>
      </c>
      <c r="I46" s="36">
        <v>1653</v>
      </c>
      <c r="J46" s="38">
        <v>1</v>
      </c>
    </row>
    <row r="47" spans="1:10" x14ac:dyDescent="0.25">
      <c r="A47" s="37" t="s">
        <v>243</v>
      </c>
      <c r="B47" s="32" t="s">
        <v>344</v>
      </c>
      <c r="C47" s="32" t="s">
        <v>345</v>
      </c>
      <c r="D47" s="32" t="s">
        <v>246</v>
      </c>
      <c r="E47" s="34" t="s">
        <v>247</v>
      </c>
      <c r="F47" s="35">
        <v>31266</v>
      </c>
      <c r="G47" s="34" t="s">
        <v>248</v>
      </c>
      <c r="H47" s="32" t="s">
        <v>249</v>
      </c>
      <c r="I47" s="36">
        <v>1705</v>
      </c>
      <c r="J47" s="38">
        <v>1</v>
      </c>
    </row>
    <row r="48" spans="1:10" x14ac:dyDescent="0.25">
      <c r="A48" s="37" t="s">
        <v>243</v>
      </c>
      <c r="B48" s="32" t="s">
        <v>346</v>
      </c>
      <c r="C48" s="32" t="s">
        <v>245</v>
      </c>
      <c r="D48" s="32" t="s">
        <v>246</v>
      </c>
      <c r="E48" s="34" t="s">
        <v>247</v>
      </c>
      <c r="F48" s="35">
        <v>31429</v>
      </c>
      <c r="G48" s="34" t="s">
        <v>248</v>
      </c>
      <c r="H48" s="32" t="s">
        <v>258</v>
      </c>
      <c r="I48" s="36">
        <v>3039</v>
      </c>
      <c r="J48" s="38">
        <v>1</v>
      </c>
    </row>
    <row r="49" spans="1:10" x14ac:dyDescent="0.25">
      <c r="A49" s="37" t="s">
        <v>262</v>
      </c>
      <c r="B49" s="32" t="s">
        <v>347</v>
      </c>
      <c r="C49" s="32" t="s">
        <v>348</v>
      </c>
      <c r="D49" s="32" t="s">
        <v>246</v>
      </c>
      <c r="E49" s="34" t="s">
        <v>257</v>
      </c>
      <c r="F49" s="35">
        <v>16104</v>
      </c>
      <c r="G49" s="34" t="s">
        <v>248</v>
      </c>
      <c r="H49" s="32" t="s">
        <v>249</v>
      </c>
      <c r="I49" s="36">
        <v>1705</v>
      </c>
      <c r="J49" s="38">
        <v>31</v>
      </c>
    </row>
    <row r="50" spans="1:10" x14ac:dyDescent="0.25">
      <c r="A50" s="37" t="s">
        <v>243</v>
      </c>
      <c r="B50" s="32" t="s">
        <v>349</v>
      </c>
      <c r="C50" s="32" t="s">
        <v>350</v>
      </c>
      <c r="D50" s="32" t="s">
        <v>246</v>
      </c>
      <c r="E50" s="34" t="s">
        <v>257</v>
      </c>
      <c r="F50" s="35">
        <v>16832</v>
      </c>
      <c r="G50" s="34" t="s">
        <v>248</v>
      </c>
      <c r="H50" s="32" t="s">
        <v>249</v>
      </c>
      <c r="I50" s="36">
        <v>1705</v>
      </c>
      <c r="J50" s="38">
        <v>29</v>
      </c>
    </row>
    <row r="51" spans="1:10" x14ac:dyDescent="0.25">
      <c r="A51" s="37" t="s">
        <v>299</v>
      </c>
      <c r="B51" s="32" t="s">
        <v>351</v>
      </c>
      <c r="C51" s="32" t="s">
        <v>352</v>
      </c>
      <c r="D51" s="32" t="s">
        <v>246</v>
      </c>
      <c r="E51" s="34" t="s">
        <v>257</v>
      </c>
      <c r="F51" s="35">
        <v>18055</v>
      </c>
      <c r="G51" s="34" t="s">
        <v>248</v>
      </c>
      <c r="H51" s="32" t="s">
        <v>249</v>
      </c>
      <c r="I51" s="36">
        <v>1705</v>
      </c>
      <c r="J51" s="38">
        <v>26</v>
      </c>
    </row>
    <row r="52" spans="1:10" x14ac:dyDescent="0.25">
      <c r="A52" s="37" t="s">
        <v>243</v>
      </c>
      <c r="B52" s="32" t="s">
        <v>353</v>
      </c>
      <c r="C52" s="32" t="s">
        <v>354</v>
      </c>
      <c r="D52" s="32" t="s">
        <v>246</v>
      </c>
      <c r="E52" s="34" t="s">
        <v>257</v>
      </c>
      <c r="F52" s="35">
        <v>17008</v>
      </c>
      <c r="G52" s="34" t="s">
        <v>248</v>
      </c>
      <c r="H52" s="32" t="s">
        <v>249</v>
      </c>
      <c r="I52" s="36">
        <v>1705</v>
      </c>
      <c r="J52" s="38">
        <v>29</v>
      </c>
    </row>
    <row r="53" spans="1:10" x14ac:dyDescent="0.25">
      <c r="A53" s="37" t="s">
        <v>262</v>
      </c>
      <c r="B53" s="32" t="s">
        <v>355</v>
      </c>
      <c r="C53" s="32" t="s">
        <v>356</v>
      </c>
      <c r="D53" s="32" t="s">
        <v>246</v>
      </c>
      <c r="E53" s="34" t="s">
        <v>257</v>
      </c>
      <c r="F53" s="35">
        <v>17565</v>
      </c>
      <c r="G53" s="34" t="s">
        <v>248</v>
      </c>
      <c r="H53" s="32" t="s">
        <v>249</v>
      </c>
      <c r="I53" s="36">
        <v>1705</v>
      </c>
      <c r="J53" s="38">
        <v>27</v>
      </c>
    </row>
    <row r="54" spans="1:10" x14ac:dyDescent="0.25">
      <c r="A54" s="37" t="s">
        <v>243</v>
      </c>
      <c r="B54" s="32" t="s">
        <v>357</v>
      </c>
      <c r="C54" s="32" t="s">
        <v>358</v>
      </c>
      <c r="D54" s="32" t="s">
        <v>246</v>
      </c>
      <c r="E54" s="34" t="s">
        <v>257</v>
      </c>
      <c r="F54" s="35">
        <v>17664</v>
      </c>
      <c r="G54" s="34" t="s">
        <v>248</v>
      </c>
      <c r="H54" s="32" t="s">
        <v>249</v>
      </c>
      <c r="I54" s="36">
        <v>1705</v>
      </c>
      <c r="J54" s="38">
        <v>27</v>
      </c>
    </row>
    <row r="55" spans="1:10" x14ac:dyDescent="0.25">
      <c r="A55" s="37" t="s">
        <v>243</v>
      </c>
      <c r="B55" s="32" t="s">
        <v>359</v>
      </c>
      <c r="C55" s="32" t="s">
        <v>360</v>
      </c>
      <c r="D55" s="32" t="s">
        <v>246</v>
      </c>
      <c r="E55" s="34" t="s">
        <v>257</v>
      </c>
      <c r="F55" s="35">
        <v>18522</v>
      </c>
      <c r="G55" s="34" t="s">
        <v>248</v>
      </c>
      <c r="H55" s="32" t="s">
        <v>249</v>
      </c>
      <c r="I55" s="36">
        <v>1705</v>
      </c>
      <c r="J55" s="38">
        <v>25</v>
      </c>
    </row>
    <row r="56" spans="1:10" x14ac:dyDescent="0.25">
      <c r="A56" s="37" t="s">
        <v>243</v>
      </c>
      <c r="B56" s="32" t="s">
        <v>361</v>
      </c>
      <c r="C56" s="32" t="s">
        <v>362</v>
      </c>
      <c r="D56" s="32" t="s">
        <v>246</v>
      </c>
      <c r="E56" s="34" t="s">
        <v>257</v>
      </c>
      <c r="F56" s="35">
        <v>18994</v>
      </c>
      <c r="G56" s="34" t="s">
        <v>248</v>
      </c>
      <c r="H56" s="32" t="s">
        <v>249</v>
      </c>
      <c r="I56" s="36">
        <v>1705</v>
      </c>
      <c r="J56" s="38">
        <v>23</v>
      </c>
    </row>
    <row r="57" spans="1:10" x14ac:dyDescent="0.25">
      <c r="A57" s="37" t="s">
        <v>243</v>
      </c>
      <c r="B57" s="32" t="s">
        <v>363</v>
      </c>
      <c r="C57" s="32" t="s">
        <v>364</v>
      </c>
      <c r="D57" s="32" t="s">
        <v>246</v>
      </c>
      <c r="E57" s="34" t="s">
        <v>257</v>
      </c>
      <c r="F57" s="35">
        <v>19109</v>
      </c>
      <c r="G57" s="34" t="s">
        <v>248</v>
      </c>
      <c r="H57" s="32" t="s">
        <v>249</v>
      </c>
      <c r="I57" s="36">
        <v>1705</v>
      </c>
      <c r="J57" s="38">
        <v>23</v>
      </c>
    </row>
    <row r="58" spans="1:10" x14ac:dyDescent="0.25">
      <c r="A58" s="37" t="s">
        <v>262</v>
      </c>
      <c r="B58" s="32" t="s">
        <v>365</v>
      </c>
      <c r="C58" s="32" t="s">
        <v>366</v>
      </c>
      <c r="D58" s="32" t="s">
        <v>246</v>
      </c>
      <c r="E58" s="34" t="s">
        <v>257</v>
      </c>
      <c r="F58" s="35">
        <v>19507</v>
      </c>
      <c r="G58" s="34" t="s">
        <v>248</v>
      </c>
      <c r="H58" s="32" t="s">
        <v>249</v>
      </c>
      <c r="I58" s="36">
        <v>1705</v>
      </c>
      <c r="J58" s="38">
        <v>22</v>
      </c>
    </row>
    <row r="59" spans="1:10" x14ac:dyDescent="0.25">
      <c r="A59" s="37" t="s">
        <v>299</v>
      </c>
      <c r="B59" s="32" t="s">
        <v>367</v>
      </c>
      <c r="C59" s="32" t="s">
        <v>368</v>
      </c>
      <c r="D59" s="32" t="s">
        <v>246</v>
      </c>
      <c r="E59" s="34" t="s">
        <v>247</v>
      </c>
      <c r="F59" s="35">
        <v>19625</v>
      </c>
      <c r="G59" s="34" t="s">
        <v>248</v>
      </c>
      <c r="H59" s="32" t="s">
        <v>249</v>
      </c>
      <c r="I59" s="36">
        <v>1705</v>
      </c>
      <c r="J59" s="38">
        <v>22</v>
      </c>
    </row>
    <row r="60" spans="1:10" x14ac:dyDescent="0.25">
      <c r="A60" s="37" t="s">
        <v>262</v>
      </c>
      <c r="B60" s="32" t="s">
        <v>369</v>
      </c>
      <c r="C60" s="32" t="s">
        <v>370</v>
      </c>
      <c r="D60" s="32" t="s">
        <v>246</v>
      </c>
      <c r="E60" s="34" t="s">
        <v>257</v>
      </c>
      <c r="F60" s="35">
        <v>20003</v>
      </c>
      <c r="G60" s="34" t="s">
        <v>248</v>
      </c>
      <c r="H60" s="32" t="s">
        <v>249</v>
      </c>
      <c r="I60" s="36">
        <v>1853</v>
      </c>
      <c r="J60" s="38">
        <v>21</v>
      </c>
    </row>
    <row r="61" spans="1:10" x14ac:dyDescent="0.25">
      <c r="A61" s="37" t="s">
        <v>243</v>
      </c>
      <c r="B61" s="32" t="s">
        <v>371</v>
      </c>
      <c r="C61" s="32" t="s">
        <v>372</v>
      </c>
      <c r="D61" s="32" t="s">
        <v>246</v>
      </c>
      <c r="E61" s="34" t="s">
        <v>257</v>
      </c>
      <c r="F61" s="35">
        <v>20000</v>
      </c>
      <c r="G61" s="34" t="s">
        <v>248</v>
      </c>
      <c r="H61" s="32" t="s">
        <v>249</v>
      </c>
      <c r="I61" s="36">
        <v>1857</v>
      </c>
      <c r="J61" s="38">
        <v>21</v>
      </c>
    </row>
    <row r="62" spans="1:10" x14ac:dyDescent="0.25">
      <c r="A62" s="37" t="s">
        <v>262</v>
      </c>
      <c r="B62" s="32" t="s">
        <v>373</v>
      </c>
      <c r="C62" s="32" t="s">
        <v>256</v>
      </c>
      <c r="D62" s="32" t="s">
        <v>274</v>
      </c>
      <c r="E62" s="34" t="s">
        <v>257</v>
      </c>
      <c r="F62" s="35">
        <v>20142</v>
      </c>
      <c r="G62" s="34" t="s">
        <v>248</v>
      </c>
      <c r="H62" s="32" t="s">
        <v>265</v>
      </c>
      <c r="I62" s="36">
        <v>2174</v>
      </c>
      <c r="J62" s="38">
        <v>20</v>
      </c>
    </row>
    <row r="63" spans="1:10" x14ac:dyDescent="0.25">
      <c r="A63" s="37" t="s">
        <v>243</v>
      </c>
      <c r="B63" s="32" t="s">
        <v>374</v>
      </c>
      <c r="C63" s="32" t="s">
        <v>375</v>
      </c>
      <c r="D63" s="32" t="s">
        <v>246</v>
      </c>
      <c r="E63" s="34" t="s">
        <v>257</v>
      </c>
      <c r="F63" s="35">
        <v>20172</v>
      </c>
      <c r="G63" s="34" t="s">
        <v>248</v>
      </c>
      <c r="H63" s="32" t="s">
        <v>249</v>
      </c>
      <c r="I63" s="36">
        <v>1720</v>
      </c>
      <c r="J63" s="38">
        <v>20</v>
      </c>
    </row>
    <row r="64" spans="1:10" x14ac:dyDescent="0.25">
      <c r="A64" s="37" t="s">
        <v>243</v>
      </c>
      <c r="B64" s="32" t="s">
        <v>376</v>
      </c>
      <c r="C64" s="32" t="s">
        <v>377</v>
      </c>
      <c r="D64" s="32" t="s">
        <v>246</v>
      </c>
      <c r="E64" s="34" t="s">
        <v>257</v>
      </c>
      <c r="F64" s="35">
        <v>20252</v>
      </c>
      <c r="G64" s="34" t="s">
        <v>378</v>
      </c>
      <c r="H64" s="32" t="s">
        <v>249</v>
      </c>
      <c r="I64" s="36">
        <v>1785</v>
      </c>
      <c r="J64" s="38">
        <v>2</v>
      </c>
    </row>
    <row r="65" spans="1:10" x14ac:dyDescent="0.25">
      <c r="A65" s="37" t="s">
        <v>262</v>
      </c>
      <c r="B65" s="32" t="s">
        <v>379</v>
      </c>
      <c r="C65" s="32" t="s">
        <v>380</v>
      </c>
      <c r="D65" s="32" t="s">
        <v>246</v>
      </c>
      <c r="E65" s="34" t="s">
        <v>247</v>
      </c>
      <c r="F65" s="35">
        <v>20507</v>
      </c>
      <c r="G65" s="34" t="s">
        <v>248</v>
      </c>
      <c r="H65" s="32" t="s">
        <v>249</v>
      </c>
      <c r="I65" s="36">
        <v>1785</v>
      </c>
      <c r="J65" s="38">
        <v>19</v>
      </c>
    </row>
    <row r="66" spans="1:10" x14ac:dyDescent="0.25">
      <c r="A66" s="37" t="s">
        <v>243</v>
      </c>
      <c r="B66" s="32" t="s">
        <v>381</v>
      </c>
      <c r="C66" s="32" t="s">
        <v>382</v>
      </c>
      <c r="D66" s="32" t="s">
        <v>246</v>
      </c>
      <c r="E66" s="34" t="s">
        <v>257</v>
      </c>
      <c r="F66" s="35">
        <v>20594</v>
      </c>
      <c r="G66" s="34" t="s">
        <v>248</v>
      </c>
      <c r="H66" s="32" t="s">
        <v>249</v>
      </c>
      <c r="I66" s="36">
        <v>1785</v>
      </c>
      <c r="J66" s="38">
        <v>19</v>
      </c>
    </row>
    <row r="67" spans="1:10" x14ac:dyDescent="0.25">
      <c r="A67" s="37" t="s">
        <v>243</v>
      </c>
      <c r="B67" s="32" t="s">
        <v>383</v>
      </c>
      <c r="C67" s="32" t="s">
        <v>384</v>
      </c>
      <c r="D67" s="32" t="s">
        <v>246</v>
      </c>
      <c r="E67" s="34" t="s">
        <v>257</v>
      </c>
      <c r="F67" s="35">
        <v>20761</v>
      </c>
      <c r="G67" s="34" t="s">
        <v>248</v>
      </c>
      <c r="H67" s="32" t="s">
        <v>265</v>
      </c>
      <c r="I67" s="36">
        <v>2273</v>
      </c>
      <c r="J67" s="38">
        <v>19</v>
      </c>
    </row>
    <row r="68" spans="1:10" x14ac:dyDescent="0.25">
      <c r="A68" s="37" t="s">
        <v>243</v>
      </c>
      <c r="B68" s="32" t="s">
        <v>385</v>
      </c>
      <c r="C68" s="32" t="s">
        <v>386</v>
      </c>
      <c r="D68" s="32" t="s">
        <v>246</v>
      </c>
      <c r="E68" s="34" t="s">
        <v>257</v>
      </c>
      <c r="F68" s="35">
        <v>20904</v>
      </c>
      <c r="G68" s="34" t="s">
        <v>248</v>
      </c>
      <c r="H68" s="32" t="s">
        <v>249</v>
      </c>
      <c r="I68" s="36">
        <v>1785</v>
      </c>
      <c r="J68" s="38">
        <v>18</v>
      </c>
    </row>
    <row r="69" spans="1:10" x14ac:dyDescent="0.25">
      <c r="A69" s="37" t="s">
        <v>299</v>
      </c>
      <c r="B69" s="32" t="s">
        <v>387</v>
      </c>
      <c r="C69" s="32" t="s">
        <v>340</v>
      </c>
      <c r="D69" s="32" t="s">
        <v>246</v>
      </c>
      <c r="E69" s="34" t="s">
        <v>257</v>
      </c>
      <c r="F69" s="35">
        <v>21295</v>
      </c>
      <c r="G69" s="34" t="s">
        <v>248</v>
      </c>
      <c r="H69" s="32" t="s">
        <v>249</v>
      </c>
      <c r="I69" s="36">
        <v>1785</v>
      </c>
      <c r="J69" s="38">
        <v>17</v>
      </c>
    </row>
    <row r="70" spans="1:10" x14ac:dyDescent="0.25">
      <c r="A70" s="37" t="s">
        <v>243</v>
      </c>
      <c r="B70" s="32" t="s">
        <v>388</v>
      </c>
      <c r="C70" s="32" t="s">
        <v>389</v>
      </c>
      <c r="D70" s="32" t="s">
        <v>246</v>
      </c>
      <c r="E70" s="34" t="s">
        <v>257</v>
      </c>
      <c r="F70" s="35">
        <v>20646</v>
      </c>
      <c r="G70" s="34" t="s">
        <v>378</v>
      </c>
      <c r="H70" s="32" t="s">
        <v>265</v>
      </c>
      <c r="I70" s="36">
        <v>2260</v>
      </c>
      <c r="J70" s="38">
        <v>1</v>
      </c>
    </row>
    <row r="71" spans="1:10" x14ac:dyDescent="0.25">
      <c r="A71" s="37" t="s">
        <v>299</v>
      </c>
      <c r="B71" s="32" t="s">
        <v>390</v>
      </c>
      <c r="C71" s="32" t="s">
        <v>391</v>
      </c>
      <c r="D71" s="32" t="s">
        <v>246</v>
      </c>
      <c r="E71" s="34" t="s">
        <v>257</v>
      </c>
      <c r="F71" s="35">
        <v>21411</v>
      </c>
      <c r="G71" s="34" t="s">
        <v>248</v>
      </c>
      <c r="H71" s="32" t="s">
        <v>320</v>
      </c>
      <c r="I71" s="36">
        <v>3817</v>
      </c>
      <c r="J71" s="38">
        <v>17</v>
      </c>
    </row>
    <row r="72" spans="1:10" x14ac:dyDescent="0.25">
      <c r="A72" s="37" t="s">
        <v>243</v>
      </c>
      <c r="B72" s="32" t="s">
        <v>392</v>
      </c>
      <c r="C72" s="32" t="s">
        <v>393</v>
      </c>
      <c r="D72" s="32" t="s">
        <v>246</v>
      </c>
      <c r="E72" s="34" t="s">
        <v>257</v>
      </c>
      <c r="F72" s="35">
        <v>21452</v>
      </c>
      <c r="G72" s="34" t="s">
        <v>248</v>
      </c>
      <c r="H72" s="32" t="s">
        <v>249</v>
      </c>
      <c r="I72" s="36">
        <v>1754</v>
      </c>
      <c r="J72" s="38">
        <v>17</v>
      </c>
    </row>
    <row r="73" spans="1:10" x14ac:dyDescent="0.25">
      <c r="A73" s="37" t="s">
        <v>299</v>
      </c>
      <c r="B73" s="32" t="s">
        <v>394</v>
      </c>
      <c r="C73" s="32" t="s">
        <v>282</v>
      </c>
      <c r="D73" s="32" t="s">
        <v>296</v>
      </c>
      <c r="E73" s="34" t="s">
        <v>247</v>
      </c>
      <c r="F73" s="35">
        <v>21625</v>
      </c>
      <c r="G73" s="34" t="s">
        <v>248</v>
      </c>
      <c r="H73" s="32" t="s">
        <v>265</v>
      </c>
      <c r="I73" s="36">
        <v>2273</v>
      </c>
      <c r="J73" s="38">
        <v>16</v>
      </c>
    </row>
    <row r="74" spans="1:10" x14ac:dyDescent="0.25">
      <c r="A74" s="37" t="s">
        <v>243</v>
      </c>
      <c r="B74" s="32" t="s">
        <v>395</v>
      </c>
      <c r="C74" s="32" t="s">
        <v>354</v>
      </c>
      <c r="D74" s="32" t="s">
        <v>246</v>
      </c>
      <c r="E74" s="34" t="s">
        <v>257</v>
      </c>
      <c r="F74" s="35">
        <v>21850</v>
      </c>
      <c r="G74" s="34" t="s">
        <v>248</v>
      </c>
      <c r="H74" s="32" t="s">
        <v>265</v>
      </c>
      <c r="I74" s="36">
        <v>2286</v>
      </c>
      <c r="J74" s="38">
        <v>16</v>
      </c>
    </row>
    <row r="75" spans="1:10" x14ac:dyDescent="0.25">
      <c r="A75" s="37" t="s">
        <v>243</v>
      </c>
      <c r="B75" s="32" t="s">
        <v>396</v>
      </c>
      <c r="C75" s="32" t="s">
        <v>397</v>
      </c>
      <c r="D75" s="32" t="s">
        <v>246</v>
      </c>
      <c r="E75" s="34" t="s">
        <v>257</v>
      </c>
      <c r="F75" s="35">
        <v>21970</v>
      </c>
      <c r="G75" s="34" t="s">
        <v>248</v>
      </c>
      <c r="H75" s="32" t="s">
        <v>249</v>
      </c>
      <c r="I75" s="36">
        <v>1754</v>
      </c>
      <c r="J75" s="38">
        <v>15</v>
      </c>
    </row>
    <row r="76" spans="1:10" x14ac:dyDescent="0.25">
      <c r="A76" s="37" t="s">
        <v>243</v>
      </c>
      <c r="B76" s="32" t="s">
        <v>398</v>
      </c>
      <c r="C76" s="32" t="s">
        <v>399</v>
      </c>
      <c r="D76" s="32" t="s">
        <v>246</v>
      </c>
      <c r="E76" s="34" t="s">
        <v>257</v>
      </c>
      <c r="F76" s="35">
        <v>22141</v>
      </c>
      <c r="G76" s="34" t="s">
        <v>248</v>
      </c>
      <c r="H76" s="32" t="s">
        <v>249</v>
      </c>
      <c r="I76" s="36">
        <v>1754</v>
      </c>
      <c r="J76" s="38">
        <v>15</v>
      </c>
    </row>
    <row r="77" spans="1:10" x14ac:dyDescent="0.25">
      <c r="A77" s="37" t="s">
        <v>243</v>
      </c>
      <c r="B77" s="32" t="s">
        <v>400</v>
      </c>
      <c r="C77" s="32" t="s">
        <v>401</v>
      </c>
      <c r="D77" s="32" t="s">
        <v>246</v>
      </c>
      <c r="E77" s="34" t="s">
        <v>257</v>
      </c>
      <c r="F77" s="35">
        <v>22249</v>
      </c>
      <c r="G77" s="34" t="s">
        <v>378</v>
      </c>
      <c r="H77" s="32" t="s">
        <v>249</v>
      </c>
      <c r="I77" s="36">
        <v>1754</v>
      </c>
      <c r="J77" s="38">
        <v>1</v>
      </c>
    </row>
    <row r="78" spans="1:10" x14ac:dyDescent="0.25">
      <c r="A78" s="37" t="s">
        <v>243</v>
      </c>
      <c r="B78" s="32" t="s">
        <v>402</v>
      </c>
      <c r="C78" s="32" t="s">
        <v>403</v>
      </c>
      <c r="D78" s="32" t="s">
        <v>404</v>
      </c>
      <c r="E78" s="34" t="s">
        <v>257</v>
      </c>
      <c r="F78" s="35">
        <v>22452</v>
      </c>
      <c r="G78" s="34" t="s">
        <v>248</v>
      </c>
      <c r="H78" s="32" t="s">
        <v>249</v>
      </c>
      <c r="I78" s="36">
        <v>1754</v>
      </c>
      <c r="J78" s="38">
        <v>14</v>
      </c>
    </row>
    <row r="79" spans="1:10" x14ac:dyDescent="0.25">
      <c r="A79" s="37" t="s">
        <v>243</v>
      </c>
      <c r="B79" s="32" t="s">
        <v>405</v>
      </c>
      <c r="C79" s="32" t="s">
        <v>406</v>
      </c>
      <c r="D79" s="32" t="s">
        <v>246</v>
      </c>
      <c r="E79" s="34" t="s">
        <v>257</v>
      </c>
      <c r="F79" s="35">
        <v>22667</v>
      </c>
      <c r="G79" s="34" t="s">
        <v>248</v>
      </c>
      <c r="H79" s="32" t="s">
        <v>265</v>
      </c>
      <c r="I79" s="36">
        <v>2511</v>
      </c>
      <c r="J79" s="38">
        <v>13</v>
      </c>
    </row>
    <row r="80" spans="1:10" x14ac:dyDescent="0.25">
      <c r="A80" s="37" t="s">
        <v>243</v>
      </c>
      <c r="B80" s="32" t="s">
        <v>407</v>
      </c>
      <c r="C80" s="32" t="s">
        <v>408</v>
      </c>
      <c r="D80" s="32" t="s">
        <v>246</v>
      </c>
      <c r="E80" s="34" t="s">
        <v>247</v>
      </c>
      <c r="F80" s="35">
        <v>22729</v>
      </c>
      <c r="G80" s="34" t="s">
        <v>248</v>
      </c>
      <c r="H80" s="32" t="s">
        <v>249</v>
      </c>
      <c r="I80" s="36">
        <v>1754</v>
      </c>
      <c r="J80" s="38">
        <v>13</v>
      </c>
    </row>
    <row r="81" spans="1:10" x14ac:dyDescent="0.25">
      <c r="A81" s="37" t="s">
        <v>243</v>
      </c>
      <c r="B81" s="32" t="s">
        <v>409</v>
      </c>
      <c r="C81" s="32" t="s">
        <v>406</v>
      </c>
      <c r="D81" s="33" t="s">
        <v>283</v>
      </c>
      <c r="E81" s="34" t="s">
        <v>257</v>
      </c>
      <c r="F81" s="35">
        <v>23275</v>
      </c>
      <c r="G81" s="34" t="s">
        <v>378</v>
      </c>
      <c r="H81" s="32" t="s">
        <v>265</v>
      </c>
      <c r="I81" s="36">
        <v>2484</v>
      </c>
      <c r="J81" s="38">
        <v>1</v>
      </c>
    </row>
    <row r="82" spans="1:10" x14ac:dyDescent="0.25">
      <c r="A82" s="37" t="s">
        <v>262</v>
      </c>
      <c r="B82" s="32" t="s">
        <v>410</v>
      </c>
      <c r="C82" s="32" t="s">
        <v>411</v>
      </c>
      <c r="D82" s="32" t="s">
        <v>246</v>
      </c>
      <c r="E82" s="34" t="s">
        <v>257</v>
      </c>
      <c r="F82" s="35">
        <v>23634</v>
      </c>
      <c r="G82" s="34" t="s">
        <v>248</v>
      </c>
      <c r="H82" s="32" t="s">
        <v>249</v>
      </c>
      <c r="I82" s="36">
        <v>1754</v>
      </c>
      <c r="J82" s="38">
        <v>11</v>
      </c>
    </row>
    <row r="83" spans="1:10" x14ac:dyDescent="0.25">
      <c r="A83" s="37" t="s">
        <v>262</v>
      </c>
      <c r="B83" s="32" t="s">
        <v>412</v>
      </c>
      <c r="C83" s="32" t="s">
        <v>413</v>
      </c>
      <c r="D83" s="32" t="s">
        <v>246</v>
      </c>
      <c r="E83" s="34" t="s">
        <v>257</v>
      </c>
      <c r="F83" s="35">
        <v>23930</v>
      </c>
      <c r="G83" s="34" t="s">
        <v>248</v>
      </c>
      <c r="H83" s="32" t="s">
        <v>249</v>
      </c>
      <c r="I83" s="36">
        <v>1754</v>
      </c>
      <c r="J83" s="38">
        <v>10</v>
      </c>
    </row>
    <row r="84" spans="1:10" x14ac:dyDescent="0.25">
      <c r="A84" s="37" t="s">
        <v>243</v>
      </c>
      <c r="B84" s="32" t="s">
        <v>414</v>
      </c>
      <c r="C84" s="32" t="s">
        <v>391</v>
      </c>
      <c r="D84" s="32" t="s">
        <v>246</v>
      </c>
      <c r="E84" s="34" t="s">
        <v>257</v>
      </c>
      <c r="F84" s="35">
        <v>24053</v>
      </c>
      <c r="G84" s="34" t="s">
        <v>248</v>
      </c>
      <c r="H84" s="32" t="s">
        <v>265</v>
      </c>
      <c r="I84" s="36">
        <v>2273</v>
      </c>
      <c r="J84" s="38">
        <v>10</v>
      </c>
    </row>
    <row r="85" spans="1:10" x14ac:dyDescent="0.25">
      <c r="A85" s="37" t="s">
        <v>243</v>
      </c>
      <c r="B85" s="32" t="s">
        <v>415</v>
      </c>
      <c r="C85" s="32" t="s">
        <v>416</v>
      </c>
      <c r="D85" s="32" t="s">
        <v>246</v>
      </c>
      <c r="E85" s="34" t="s">
        <v>257</v>
      </c>
      <c r="F85" s="35">
        <v>23256</v>
      </c>
      <c r="G85" s="34" t="s">
        <v>248</v>
      </c>
      <c r="H85" s="32" t="s">
        <v>249</v>
      </c>
      <c r="I85" s="36">
        <v>1754</v>
      </c>
      <c r="J85" s="38">
        <v>12</v>
      </c>
    </row>
    <row r="86" spans="1:10" x14ac:dyDescent="0.25">
      <c r="A86" s="37" t="s">
        <v>299</v>
      </c>
      <c r="B86" s="32" t="s">
        <v>417</v>
      </c>
      <c r="C86" s="32" t="s">
        <v>418</v>
      </c>
      <c r="D86" s="32" t="s">
        <v>246</v>
      </c>
      <c r="E86" s="34" t="s">
        <v>257</v>
      </c>
      <c r="F86" s="35">
        <v>24531</v>
      </c>
      <c r="G86" s="34" t="s">
        <v>248</v>
      </c>
      <c r="H86" s="32" t="s">
        <v>249</v>
      </c>
      <c r="I86" s="36">
        <v>1754</v>
      </c>
      <c r="J86" s="38">
        <v>8</v>
      </c>
    </row>
    <row r="87" spans="1:10" x14ac:dyDescent="0.25">
      <c r="A87" s="37" t="s">
        <v>243</v>
      </c>
      <c r="B87" s="32" t="s">
        <v>285</v>
      </c>
      <c r="C87" s="32" t="s">
        <v>419</v>
      </c>
      <c r="D87" s="32" t="s">
        <v>246</v>
      </c>
      <c r="E87" s="34" t="s">
        <v>257</v>
      </c>
      <c r="F87" s="35">
        <v>24746</v>
      </c>
      <c r="G87" s="34" t="s">
        <v>248</v>
      </c>
      <c r="H87" s="32" t="s">
        <v>265</v>
      </c>
      <c r="I87" s="36">
        <v>2511</v>
      </c>
      <c r="J87" s="38">
        <v>8</v>
      </c>
    </row>
    <row r="88" spans="1:10" x14ac:dyDescent="0.25">
      <c r="A88" s="37" t="s">
        <v>243</v>
      </c>
      <c r="B88" s="32" t="s">
        <v>420</v>
      </c>
      <c r="C88" s="32" t="s">
        <v>421</v>
      </c>
      <c r="D88" s="32" t="s">
        <v>422</v>
      </c>
      <c r="E88" s="34" t="s">
        <v>257</v>
      </c>
      <c r="F88" s="35">
        <v>24862</v>
      </c>
      <c r="G88" s="34" t="s">
        <v>248</v>
      </c>
      <c r="H88" s="32" t="s">
        <v>258</v>
      </c>
      <c r="I88" s="36">
        <v>3303</v>
      </c>
      <c r="J88" s="38">
        <v>7</v>
      </c>
    </row>
    <row r="89" spans="1:10" x14ac:dyDescent="0.25">
      <c r="A89" s="37" t="s">
        <v>262</v>
      </c>
      <c r="B89" s="32" t="s">
        <v>423</v>
      </c>
      <c r="C89" s="32" t="s">
        <v>424</v>
      </c>
      <c r="D89" s="32" t="s">
        <v>246</v>
      </c>
      <c r="E89" s="34" t="s">
        <v>257</v>
      </c>
      <c r="F89" s="35">
        <v>24792</v>
      </c>
      <c r="G89" s="34" t="s">
        <v>378</v>
      </c>
      <c r="H89" s="32" t="s">
        <v>249</v>
      </c>
      <c r="I89" s="36">
        <v>1785</v>
      </c>
      <c r="J89" s="38">
        <v>1</v>
      </c>
    </row>
    <row r="90" spans="1:10" x14ac:dyDescent="0.25">
      <c r="A90" s="37" t="s">
        <v>250</v>
      </c>
      <c r="B90" s="32" t="s">
        <v>425</v>
      </c>
      <c r="C90" s="32" t="s">
        <v>416</v>
      </c>
      <c r="D90" s="32" t="s">
        <v>246</v>
      </c>
      <c r="E90" s="34" t="s">
        <v>257</v>
      </c>
      <c r="F90" s="35">
        <v>25167</v>
      </c>
      <c r="G90" s="34" t="s">
        <v>248</v>
      </c>
      <c r="H90" s="32" t="s">
        <v>249</v>
      </c>
      <c r="I90" s="36">
        <v>1754</v>
      </c>
      <c r="J90" s="38">
        <v>6</v>
      </c>
    </row>
    <row r="91" spans="1:10" x14ac:dyDescent="0.25">
      <c r="A91" s="37" t="s">
        <v>243</v>
      </c>
      <c r="B91" s="32" t="s">
        <v>426</v>
      </c>
      <c r="C91" s="32" t="s">
        <v>427</v>
      </c>
      <c r="D91" s="32" t="s">
        <v>246</v>
      </c>
      <c r="E91" s="34" t="s">
        <v>257</v>
      </c>
      <c r="F91" s="35">
        <v>25179</v>
      </c>
      <c r="G91" s="34" t="s">
        <v>248</v>
      </c>
      <c r="H91" s="32" t="s">
        <v>249</v>
      </c>
      <c r="I91" s="36">
        <v>1785</v>
      </c>
      <c r="J91" s="38">
        <v>6</v>
      </c>
    </row>
    <row r="92" spans="1:10" x14ac:dyDescent="0.25">
      <c r="A92" s="37" t="s">
        <v>262</v>
      </c>
      <c r="B92" s="32" t="s">
        <v>428</v>
      </c>
      <c r="C92" s="32" t="s">
        <v>389</v>
      </c>
      <c r="D92" s="32" t="s">
        <v>246</v>
      </c>
      <c r="E92" s="34" t="s">
        <v>257</v>
      </c>
      <c r="F92" s="35">
        <v>25453</v>
      </c>
      <c r="G92" s="34" t="s">
        <v>248</v>
      </c>
      <c r="H92" s="32" t="s">
        <v>249</v>
      </c>
      <c r="I92" s="36">
        <v>1754</v>
      </c>
      <c r="J92" s="38">
        <v>6</v>
      </c>
    </row>
    <row r="93" spans="1:10" x14ac:dyDescent="0.25">
      <c r="A93" s="37" t="s">
        <v>243</v>
      </c>
      <c r="B93" s="32" t="s">
        <v>429</v>
      </c>
      <c r="C93" s="32" t="s">
        <v>419</v>
      </c>
      <c r="D93" s="32" t="s">
        <v>246</v>
      </c>
      <c r="E93" s="34" t="s">
        <v>257</v>
      </c>
      <c r="F93" s="35">
        <v>25498</v>
      </c>
      <c r="G93" s="34" t="s">
        <v>248</v>
      </c>
      <c r="H93" s="32" t="s">
        <v>249</v>
      </c>
      <c r="I93" s="36">
        <v>1785</v>
      </c>
      <c r="J93" s="38">
        <v>6</v>
      </c>
    </row>
    <row r="94" spans="1:10" x14ac:dyDescent="0.25">
      <c r="A94" s="37" t="s">
        <v>299</v>
      </c>
      <c r="B94" s="32" t="s">
        <v>430</v>
      </c>
      <c r="C94" s="32" t="s">
        <v>431</v>
      </c>
      <c r="D94" s="32" t="s">
        <v>246</v>
      </c>
      <c r="E94" s="34" t="s">
        <v>257</v>
      </c>
      <c r="F94" s="35">
        <v>25797</v>
      </c>
      <c r="G94" s="34" t="s">
        <v>378</v>
      </c>
      <c r="H94" s="32" t="s">
        <v>249</v>
      </c>
      <c r="I94" s="36">
        <v>1785</v>
      </c>
      <c r="J94" s="38">
        <v>1</v>
      </c>
    </row>
    <row r="95" spans="1:10" x14ac:dyDescent="0.25">
      <c r="A95" s="37" t="s">
        <v>262</v>
      </c>
      <c r="B95" s="32" t="s">
        <v>432</v>
      </c>
      <c r="C95" s="32" t="s">
        <v>433</v>
      </c>
      <c r="D95" s="32" t="s">
        <v>246</v>
      </c>
      <c r="E95" s="34" t="s">
        <v>257</v>
      </c>
      <c r="F95" s="35">
        <v>27120</v>
      </c>
      <c r="G95" s="34" t="s">
        <v>248</v>
      </c>
      <c r="H95" s="32" t="s">
        <v>249</v>
      </c>
      <c r="I95" s="36">
        <v>1785</v>
      </c>
      <c r="J95" s="38">
        <v>1</v>
      </c>
    </row>
    <row r="96" spans="1:10" x14ac:dyDescent="0.25">
      <c r="A96" s="37" t="s">
        <v>243</v>
      </c>
      <c r="B96" s="32" t="s">
        <v>434</v>
      </c>
      <c r="C96" s="32" t="s">
        <v>435</v>
      </c>
      <c r="D96" s="32" t="s">
        <v>246</v>
      </c>
      <c r="E96" s="34" t="s">
        <v>257</v>
      </c>
      <c r="F96" s="35">
        <v>26378</v>
      </c>
      <c r="G96" s="34" t="s">
        <v>248</v>
      </c>
      <c r="H96" s="32" t="s">
        <v>249</v>
      </c>
      <c r="I96" s="36">
        <v>1785</v>
      </c>
      <c r="J96" s="38">
        <v>3</v>
      </c>
    </row>
    <row r="97" spans="1:10" x14ac:dyDescent="0.25">
      <c r="A97" s="37" t="s">
        <v>243</v>
      </c>
      <c r="B97" s="32" t="s">
        <v>436</v>
      </c>
      <c r="C97" s="32" t="s">
        <v>437</v>
      </c>
      <c r="D97" s="32" t="s">
        <v>274</v>
      </c>
      <c r="E97" s="34" t="s">
        <v>257</v>
      </c>
      <c r="F97" s="35">
        <v>27254</v>
      </c>
      <c r="G97" s="34" t="s">
        <v>248</v>
      </c>
      <c r="H97" s="32" t="s">
        <v>258</v>
      </c>
      <c r="I97" s="36">
        <v>3474</v>
      </c>
      <c r="J97" s="38">
        <v>1</v>
      </c>
    </row>
    <row r="98" spans="1:10" x14ac:dyDescent="0.25">
      <c r="A98" s="37" t="s">
        <v>243</v>
      </c>
      <c r="B98" s="32" t="s">
        <v>438</v>
      </c>
      <c r="C98" s="32" t="s">
        <v>439</v>
      </c>
      <c r="D98" s="32" t="s">
        <v>288</v>
      </c>
      <c r="E98" s="34" t="s">
        <v>257</v>
      </c>
      <c r="F98" s="35">
        <v>29328</v>
      </c>
      <c r="G98" s="34" t="s">
        <v>248</v>
      </c>
      <c r="H98" s="32" t="s">
        <v>249</v>
      </c>
      <c r="I98" s="36">
        <v>1785</v>
      </c>
      <c r="J98" s="38">
        <v>8</v>
      </c>
    </row>
    <row r="99" spans="1:10" x14ac:dyDescent="0.25">
      <c r="A99" s="37" t="s">
        <v>262</v>
      </c>
      <c r="B99" s="32" t="s">
        <v>440</v>
      </c>
      <c r="C99" s="32" t="s">
        <v>441</v>
      </c>
      <c r="D99" s="32" t="s">
        <v>246</v>
      </c>
      <c r="E99" s="34" t="s">
        <v>257</v>
      </c>
      <c r="F99" s="35">
        <v>27387</v>
      </c>
      <c r="G99" s="34" t="s">
        <v>378</v>
      </c>
      <c r="H99" s="32" t="s">
        <v>249</v>
      </c>
      <c r="I99" s="36">
        <v>1785</v>
      </c>
      <c r="J99" s="38">
        <v>1</v>
      </c>
    </row>
    <row r="100" spans="1:10" x14ac:dyDescent="0.25">
      <c r="A100" s="37" t="s">
        <v>243</v>
      </c>
      <c r="B100" s="32" t="s">
        <v>442</v>
      </c>
      <c r="C100" s="32" t="s">
        <v>287</v>
      </c>
      <c r="D100" s="32" t="s">
        <v>246</v>
      </c>
      <c r="E100" s="34" t="s">
        <v>257</v>
      </c>
      <c r="F100" s="35">
        <v>27757</v>
      </c>
      <c r="G100" s="34" t="s">
        <v>248</v>
      </c>
      <c r="H100" s="32" t="s">
        <v>249</v>
      </c>
      <c r="I100" s="36">
        <v>1785</v>
      </c>
      <c r="J100" s="38">
        <v>12</v>
      </c>
    </row>
    <row r="101" spans="1:10" x14ac:dyDescent="0.25">
      <c r="A101" s="37" t="s">
        <v>243</v>
      </c>
      <c r="B101" s="32" t="s">
        <v>443</v>
      </c>
      <c r="C101" s="32" t="s">
        <v>444</v>
      </c>
      <c r="D101" s="32" t="s">
        <v>246</v>
      </c>
      <c r="E101" s="34" t="s">
        <v>257</v>
      </c>
      <c r="F101" s="35">
        <v>27906</v>
      </c>
      <c r="G101" s="34" t="s">
        <v>248</v>
      </c>
      <c r="H101" s="32" t="s">
        <v>249</v>
      </c>
      <c r="I101" s="36">
        <v>1785</v>
      </c>
      <c r="J101" s="38">
        <v>12</v>
      </c>
    </row>
    <row r="102" spans="1:10" x14ac:dyDescent="0.25">
      <c r="A102" s="37" t="s">
        <v>243</v>
      </c>
      <c r="B102" s="32" t="s">
        <v>445</v>
      </c>
      <c r="C102" s="32" t="s">
        <v>446</v>
      </c>
      <c r="D102" s="32" t="s">
        <v>246</v>
      </c>
      <c r="E102" s="34" t="s">
        <v>257</v>
      </c>
      <c r="F102" s="35">
        <v>28121</v>
      </c>
      <c r="G102" s="34" t="s">
        <v>248</v>
      </c>
      <c r="H102" s="32" t="s">
        <v>249</v>
      </c>
      <c r="I102" s="36">
        <v>1785</v>
      </c>
      <c r="J102" s="38">
        <v>11</v>
      </c>
    </row>
    <row r="103" spans="1:10" x14ac:dyDescent="0.25">
      <c r="A103" s="37" t="s">
        <v>243</v>
      </c>
      <c r="B103" s="32" t="s">
        <v>447</v>
      </c>
      <c r="C103" s="32" t="s">
        <v>448</v>
      </c>
      <c r="D103" s="32" t="s">
        <v>246</v>
      </c>
      <c r="E103" s="34" t="s">
        <v>257</v>
      </c>
      <c r="F103" s="35">
        <v>28170</v>
      </c>
      <c r="G103" s="34" t="s">
        <v>248</v>
      </c>
      <c r="H103" s="32" t="s">
        <v>249</v>
      </c>
      <c r="I103" s="36">
        <v>1678</v>
      </c>
      <c r="J103" s="38">
        <v>11</v>
      </c>
    </row>
    <row r="104" spans="1:10" x14ac:dyDescent="0.25">
      <c r="A104" s="37" t="s">
        <v>243</v>
      </c>
      <c r="B104" s="32" t="s">
        <v>449</v>
      </c>
      <c r="C104" s="32" t="s">
        <v>450</v>
      </c>
      <c r="D104" s="32" t="s">
        <v>246</v>
      </c>
      <c r="E104" s="34" t="s">
        <v>257</v>
      </c>
      <c r="F104" s="35">
        <v>28238</v>
      </c>
      <c r="G104" s="34" t="s">
        <v>248</v>
      </c>
      <c r="H104" s="32" t="s">
        <v>249</v>
      </c>
      <c r="I104" s="36">
        <v>1678</v>
      </c>
      <c r="J104" s="38">
        <v>11</v>
      </c>
    </row>
    <row r="105" spans="1:10" x14ac:dyDescent="0.25">
      <c r="A105" s="37" t="s">
        <v>243</v>
      </c>
      <c r="B105" s="32" t="s">
        <v>451</v>
      </c>
      <c r="C105" s="32" t="s">
        <v>452</v>
      </c>
      <c r="D105" s="32" t="s">
        <v>246</v>
      </c>
      <c r="E105" s="34" t="s">
        <v>257</v>
      </c>
      <c r="F105" s="35">
        <v>28392</v>
      </c>
      <c r="G105" s="34" t="s">
        <v>248</v>
      </c>
      <c r="H105" s="32" t="s">
        <v>249</v>
      </c>
      <c r="I105" s="36">
        <v>1678</v>
      </c>
      <c r="J105" s="38">
        <v>11</v>
      </c>
    </row>
    <row r="106" spans="1:10" x14ac:dyDescent="0.25">
      <c r="A106" s="37" t="s">
        <v>243</v>
      </c>
      <c r="B106" s="32" t="s">
        <v>453</v>
      </c>
      <c r="C106" s="32" t="s">
        <v>433</v>
      </c>
      <c r="D106" s="32" t="s">
        <v>246</v>
      </c>
      <c r="E106" s="34" t="s">
        <v>257</v>
      </c>
      <c r="F106" s="35">
        <v>28409</v>
      </c>
      <c r="G106" s="34" t="s">
        <v>248</v>
      </c>
      <c r="H106" s="32" t="s">
        <v>249</v>
      </c>
      <c r="I106" s="36">
        <v>1678</v>
      </c>
      <c r="J106" s="38">
        <v>11</v>
      </c>
    </row>
    <row r="107" spans="1:10" x14ac:dyDescent="0.25">
      <c r="A107" s="37" t="s">
        <v>299</v>
      </c>
      <c r="B107" s="32" t="s">
        <v>454</v>
      </c>
      <c r="C107" s="32" t="s">
        <v>455</v>
      </c>
      <c r="D107" s="32" t="s">
        <v>246</v>
      </c>
      <c r="E107" s="34" t="s">
        <v>247</v>
      </c>
      <c r="F107" s="35">
        <v>28518</v>
      </c>
      <c r="G107" s="34" t="s">
        <v>378</v>
      </c>
      <c r="H107" s="32" t="s">
        <v>249</v>
      </c>
      <c r="I107" s="36">
        <v>1623</v>
      </c>
      <c r="J107" s="38">
        <v>2</v>
      </c>
    </row>
    <row r="108" spans="1:10" x14ac:dyDescent="0.25">
      <c r="A108" s="37" t="s">
        <v>243</v>
      </c>
      <c r="B108" s="32" t="s">
        <v>456</v>
      </c>
      <c r="C108" s="32" t="s">
        <v>457</v>
      </c>
      <c r="D108" s="32" t="s">
        <v>458</v>
      </c>
      <c r="E108" s="34" t="s">
        <v>247</v>
      </c>
      <c r="F108" s="35">
        <v>28543</v>
      </c>
      <c r="G108" s="34" t="s">
        <v>248</v>
      </c>
      <c r="H108" s="32" t="s">
        <v>249</v>
      </c>
      <c r="I108" s="36">
        <v>1790</v>
      </c>
      <c r="J108" s="38">
        <v>10</v>
      </c>
    </row>
    <row r="109" spans="1:10" x14ac:dyDescent="0.25">
      <c r="A109" s="37" t="s">
        <v>243</v>
      </c>
      <c r="B109" s="32" t="s">
        <v>459</v>
      </c>
      <c r="C109" s="32" t="s">
        <v>460</v>
      </c>
      <c r="D109" s="32" t="s">
        <v>274</v>
      </c>
      <c r="E109" s="34" t="s">
        <v>257</v>
      </c>
      <c r="F109" s="35">
        <v>28875</v>
      </c>
      <c r="G109" s="34" t="s">
        <v>248</v>
      </c>
      <c r="H109" s="32" t="s">
        <v>265</v>
      </c>
      <c r="I109" s="36">
        <v>2352</v>
      </c>
      <c r="J109" s="38">
        <v>9</v>
      </c>
    </row>
    <row r="110" spans="1:10" x14ac:dyDescent="0.25">
      <c r="A110" s="37" t="s">
        <v>299</v>
      </c>
      <c r="B110" s="32" t="s">
        <v>461</v>
      </c>
      <c r="C110" s="32" t="s">
        <v>391</v>
      </c>
      <c r="D110" s="32" t="s">
        <v>246</v>
      </c>
      <c r="E110" s="34" t="s">
        <v>257</v>
      </c>
      <c r="F110" s="35">
        <v>28921</v>
      </c>
      <c r="G110" s="34" t="s">
        <v>248</v>
      </c>
      <c r="H110" s="32" t="s">
        <v>249</v>
      </c>
      <c r="I110" s="36">
        <v>1618</v>
      </c>
      <c r="J110" s="38">
        <v>9</v>
      </c>
    </row>
    <row r="111" spans="1:10" x14ac:dyDescent="0.25">
      <c r="A111" s="37" t="s">
        <v>243</v>
      </c>
      <c r="B111" s="32" t="s">
        <v>462</v>
      </c>
      <c r="C111" s="32" t="s">
        <v>463</v>
      </c>
      <c r="D111" s="32" t="s">
        <v>246</v>
      </c>
      <c r="E111" s="34" t="s">
        <v>257</v>
      </c>
      <c r="F111" s="35">
        <v>28999</v>
      </c>
      <c r="G111" s="34" t="s">
        <v>248</v>
      </c>
      <c r="H111" s="32" t="s">
        <v>249</v>
      </c>
      <c r="I111" s="36">
        <v>1663</v>
      </c>
      <c r="J111" s="38">
        <v>9</v>
      </c>
    </row>
    <row r="112" spans="1:10" x14ac:dyDescent="0.25">
      <c r="A112" s="37" t="s">
        <v>243</v>
      </c>
      <c r="B112" s="32" t="s">
        <v>464</v>
      </c>
      <c r="C112" s="32" t="s">
        <v>465</v>
      </c>
      <c r="D112" s="32" t="s">
        <v>246</v>
      </c>
      <c r="E112" s="34" t="s">
        <v>257</v>
      </c>
      <c r="F112" s="35">
        <v>29121</v>
      </c>
      <c r="G112" s="34" t="s">
        <v>248</v>
      </c>
      <c r="H112" s="32" t="s">
        <v>249</v>
      </c>
      <c r="I112" s="36">
        <v>1620</v>
      </c>
      <c r="J112" s="38">
        <v>9</v>
      </c>
    </row>
    <row r="113" spans="1:10" x14ac:dyDescent="0.25">
      <c r="A113" s="37" t="s">
        <v>243</v>
      </c>
      <c r="B113" s="32" t="s">
        <v>466</v>
      </c>
      <c r="C113" s="32" t="s">
        <v>467</v>
      </c>
      <c r="D113" s="32" t="s">
        <v>246</v>
      </c>
      <c r="E113" s="34" t="s">
        <v>257</v>
      </c>
      <c r="F113" s="35">
        <v>29373</v>
      </c>
      <c r="G113" s="34" t="s">
        <v>248</v>
      </c>
      <c r="H113" s="32" t="s">
        <v>249</v>
      </c>
      <c r="I113" s="36">
        <v>1613</v>
      </c>
      <c r="J113" s="38">
        <v>8</v>
      </c>
    </row>
    <row r="114" spans="1:10" x14ac:dyDescent="0.25">
      <c r="A114" s="37" t="s">
        <v>299</v>
      </c>
      <c r="B114" s="32" t="s">
        <v>468</v>
      </c>
      <c r="C114" s="32" t="s">
        <v>469</v>
      </c>
      <c r="D114" s="32" t="s">
        <v>422</v>
      </c>
      <c r="E114" s="34" t="s">
        <v>257</v>
      </c>
      <c r="F114" s="35">
        <v>29453</v>
      </c>
      <c r="G114" s="34" t="s">
        <v>248</v>
      </c>
      <c r="H114" s="32" t="s">
        <v>261</v>
      </c>
      <c r="I114" s="36">
        <v>2379</v>
      </c>
      <c r="J114" s="38">
        <v>8</v>
      </c>
    </row>
    <row r="115" spans="1:10" x14ac:dyDescent="0.25">
      <c r="A115" s="37" t="s">
        <v>243</v>
      </c>
      <c r="B115" s="32" t="s">
        <v>470</v>
      </c>
      <c r="C115" s="32" t="s">
        <v>269</v>
      </c>
      <c r="D115" s="32" t="s">
        <v>246</v>
      </c>
      <c r="E115" s="34" t="s">
        <v>247</v>
      </c>
      <c r="F115" s="35">
        <v>29590</v>
      </c>
      <c r="G115" s="34" t="s">
        <v>378</v>
      </c>
      <c r="H115" s="32" t="s">
        <v>249</v>
      </c>
      <c r="I115" s="36">
        <v>1671</v>
      </c>
      <c r="J115" s="38">
        <v>1</v>
      </c>
    </row>
    <row r="116" spans="1:10" x14ac:dyDescent="0.25">
      <c r="A116" s="37" t="s">
        <v>243</v>
      </c>
      <c r="B116" s="32" t="s">
        <v>471</v>
      </c>
      <c r="C116" s="32" t="s">
        <v>472</v>
      </c>
      <c r="D116" s="32" t="s">
        <v>246</v>
      </c>
      <c r="E116" s="34" t="s">
        <v>257</v>
      </c>
      <c r="F116" s="35">
        <v>29657</v>
      </c>
      <c r="G116" s="34" t="s">
        <v>248</v>
      </c>
      <c r="H116" s="32" t="s">
        <v>249</v>
      </c>
      <c r="I116" s="36">
        <v>1627</v>
      </c>
      <c r="J116" s="38">
        <v>7</v>
      </c>
    </row>
    <row r="117" spans="1:10" x14ac:dyDescent="0.25">
      <c r="A117" s="37" t="s">
        <v>299</v>
      </c>
      <c r="B117" s="32" t="s">
        <v>473</v>
      </c>
      <c r="C117" s="32" t="s">
        <v>460</v>
      </c>
      <c r="D117" s="32" t="s">
        <v>246</v>
      </c>
      <c r="E117" s="34" t="s">
        <v>257</v>
      </c>
      <c r="F117" s="35">
        <v>29170</v>
      </c>
      <c r="G117" s="34" t="s">
        <v>248</v>
      </c>
      <c r="H117" s="32" t="s">
        <v>249</v>
      </c>
      <c r="I117" s="36">
        <v>1851</v>
      </c>
      <c r="J117" s="38">
        <v>9</v>
      </c>
    </row>
    <row r="118" spans="1:10" x14ac:dyDescent="0.25">
      <c r="A118" s="37" t="s">
        <v>243</v>
      </c>
      <c r="B118" s="32" t="s">
        <v>474</v>
      </c>
      <c r="C118" s="32" t="s">
        <v>450</v>
      </c>
      <c r="D118" s="32" t="s">
        <v>246</v>
      </c>
      <c r="E118" s="34" t="s">
        <v>257</v>
      </c>
      <c r="F118" s="35">
        <v>28238</v>
      </c>
      <c r="G118" s="34" t="s">
        <v>248</v>
      </c>
      <c r="H118" s="32" t="s">
        <v>249</v>
      </c>
      <c r="I118" s="36">
        <v>1678</v>
      </c>
      <c r="J118" s="38">
        <v>11</v>
      </c>
    </row>
    <row r="119" spans="1:10" x14ac:dyDescent="0.25">
      <c r="A119" s="37" t="s">
        <v>243</v>
      </c>
      <c r="B119" s="32" t="s">
        <v>475</v>
      </c>
      <c r="C119" s="32" t="s">
        <v>452</v>
      </c>
      <c r="D119" s="32" t="s">
        <v>246</v>
      </c>
      <c r="E119" s="34" t="s">
        <v>257</v>
      </c>
      <c r="F119" s="35">
        <v>28392</v>
      </c>
      <c r="G119" s="34" t="s">
        <v>248</v>
      </c>
      <c r="H119" s="32" t="s">
        <v>249</v>
      </c>
      <c r="I119" s="36">
        <v>1678</v>
      </c>
      <c r="J119" s="38">
        <v>11</v>
      </c>
    </row>
    <row r="120" spans="1:10" x14ac:dyDescent="0.25">
      <c r="A120" s="37" t="s">
        <v>299</v>
      </c>
      <c r="B120" s="32" t="s">
        <v>476</v>
      </c>
      <c r="C120" s="32" t="s">
        <v>433</v>
      </c>
      <c r="D120" s="32" t="s">
        <v>246</v>
      </c>
      <c r="E120" s="34" t="s">
        <v>257</v>
      </c>
      <c r="F120" s="35">
        <v>28409</v>
      </c>
      <c r="G120" s="34" t="s">
        <v>248</v>
      </c>
      <c r="H120" s="32" t="s">
        <v>249</v>
      </c>
      <c r="I120" s="36">
        <v>1678</v>
      </c>
      <c r="J120" s="38">
        <v>11</v>
      </c>
    </row>
    <row r="121" spans="1:10" x14ac:dyDescent="0.25">
      <c r="A121" s="37" t="s">
        <v>243</v>
      </c>
      <c r="B121" s="32" t="s">
        <v>477</v>
      </c>
      <c r="C121" s="32" t="s">
        <v>455</v>
      </c>
      <c r="D121" s="32" t="s">
        <v>246</v>
      </c>
      <c r="E121" s="34" t="s">
        <v>247</v>
      </c>
      <c r="F121" s="35">
        <v>28518</v>
      </c>
      <c r="G121" s="34" t="s">
        <v>378</v>
      </c>
      <c r="H121" s="32" t="s">
        <v>249</v>
      </c>
      <c r="I121" s="36">
        <v>1623</v>
      </c>
      <c r="J121" s="38">
        <v>1</v>
      </c>
    </row>
    <row r="122" spans="1:10" x14ac:dyDescent="0.25">
      <c r="A122" s="37" t="s">
        <v>299</v>
      </c>
      <c r="B122" s="32" t="s">
        <v>478</v>
      </c>
      <c r="C122" s="32" t="s">
        <v>457</v>
      </c>
      <c r="D122" s="32" t="s">
        <v>458</v>
      </c>
      <c r="E122" s="34" t="s">
        <v>247</v>
      </c>
      <c r="F122" s="35">
        <v>28543</v>
      </c>
      <c r="G122" s="34" t="s">
        <v>248</v>
      </c>
      <c r="H122" s="32" t="s">
        <v>249</v>
      </c>
      <c r="I122" s="36">
        <v>1790</v>
      </c>
      <c r="J122" s="38">
        <v>10</v>
      </c>
    </row>
    <row r="123" spans="1:10" x14ac:dyDescent="0.25">
      <c r="A123" s="37" t="s">
        <v>243</v>
      </c>
      <c r="B123" s="32" t="s">
        <v>479</v>
      </c>
      <c r="C123" s="32" t="s">
        <v>480</v>
      </c>
      <c r="D123" s="32" t="s">
        <v>274</v>
      </c>
      <c r="E123" s="34" t="s">
        <v>257</v>
      </c>
      <c r="F123" s="35">
        <v>28875</v>
      </c>
      <c r="G123" s="34" t="s">
        <v>248</v>
      </c>
      <c r="H123" s="32" t="s">
        <v>265</v>
      </c>
      <c r="I123" s="36">
        <v>2352</v>
      </c>
      <c r="J123" s="38">
        <v>9</v>
      </c>
    </row>
    <row r="124" spans="1:10" x14ac:dyDescent="0.25">
      <c r="A124" s="37" t="s">
        <v>250</v>
      </c>
      <c r="B124" s="32" t="s">
        <v>481</v>
      </c>
      <c r="C124" s="32" t="s">
        <v>482</v>
      </c>
      <c r="D124" s="32" t="s">
        <v>246</v>
      </c>
      <c r="E124" s="34" t="s">
        <v>257</v>
      </c>
      <c r="F124" s="35">
        <v>28921</v>
      </c>
      <c r="G124" s="34" t="s">
        <v>248</v>
      </c>
      <c r="H124" s="32" t="s">
        <v>249</v>
      </c>
      <c r="I124" s="36">
        <v>1618</v>
      </c>
      <c r="J124" s="38">
        <v>9</v>
      </c>
    </row>
    <row r="125" spans="1:10" x14ac:dyDescent="0.25">
      <c r="A125" s="37" t="s">
        <v>299</v>
      </c>
      <c r="B125" s="32" t="s">
        <v>483</v>
      </c>
      <c r="C125" s="32" t="s">
        <v>484</v>
      </c>
      <c r="D125" s="32" t="s">
        <v>246</v>
      </c>
      <c r="E125" s="34" t="s">
        <v>257</v>
      </c>
      <c r="F125" s="35">
        <v>28999</v>
      </c>
      <c r="G125" s="34" t="s">
        <v>248</v>
      </c>
      <c r="H125" s="32" t="s">
        <v>249</v>
      </c>
      <c r="I125" s="36">
        <v>1663</v>
      </c>
      <c r="J125" s="38">
        <v>9</v>
      </c>
    </row>
    <row r="126" spans="1:10" x14ac:dyDescent="0.25">
      <c r="A126" s="37" t="s">
        <v>243</v>
      </c>
      <c r="B126" s="32" t="s">
        <v>485</v>
      </c>
      <c r="C126" s="32" t="s">
        <v>486</v>
      </c>
      <c r="D126" s="32" t="s">
        <v>246</v>
      </c>
      <c r="E126" s="34" t="s">
        <v>257</v>
      </c>
      <c r="F126" s="35">
        <v>29121</v>
      </c>
      <c r="G126" s="34" t="s">
        <v>248</v>
      </c>
      <c r="H126" s="32" t="s">
        <v>249</v>
      </c>
      <c r="I126" s="36">
        <v>1620</v>
      </c>
      <c r="J126" s="38">
        <v>9</v>
      </c>
    </row>
    <row r="127" spans="1:10" x14ac:dyDescent="0.25">
      <c r="A127" s="37" t="s">
        <v>243</v>
      </c>
      <c r="B127" s="32" t="s">
        <v>487</v>
      </c>
      <c r="C127" s="32" t="s">
        <v>488</v>
      </c>
      <c r="D127" s="32" t="s">
        <v>246</v>
      </c>
      <c r="E127" s="34" t="s">
        <v>257</v>
      </c>
      <c r="F127" s="35">
        <v>29373</v>
      </c>
      <c r="G127" s="34" t="s">
        <v>248</v>
      </c>
      <c r="H127" s="32" t="s">
        <v>249</v>
      </c>
      <c r="I127" s="36">
        <v>1613</v>
      </c>
      <c r="J127" s="38">
        <v>8</v>
      </c>
    </row>
    <row r="128" spans="1:10" x14ac:dyDescent="0.25">
      <c r="A128" s="37" t="s">
        <v>243</v>
      </c>
      <c r="B128" s="32" t="s">
        <v>489</v>
      </c>
      <c r="C128" s="32" t="s">
        <v>490</v>
      </c>
      <c r="D128" s="32" t="s">
        <v>422</v>
      </c>
      <c r="E128" s="34" t="s">
        <v>257</v>
      </c>
      <c r="F128" s="35">
        <v>29453</v>
      </c>
      <c r="G128" s="34" t="s">
        <v>248</v>
      </c>
      <c r="H128" s="32" t="s">
        <v>261</v>
      </c>
      <c r="I128" s="36">
        <v>2379</v>
      </c>
      <c r="J128" s="38">
        <v>8</v>
      </c>
    </row>
    <row r="129" spans="1:10" x14ac:dyDescent="0.25">
      <c r="A129" s="37" t="s">
        <v>243</v>
      </c>
      <c r="B129" s="32" t="s">
        <v>491</v>
      </c>
      <c r="C129" s="32" t="s">
        <v>368</v>
      </c>
      <c r="D129" s="32" t="s">
        <v>246</v>
      </c>
      <c r="E129" s="34" t="s">
        <v>247</v>
      </c>
      <c r="F129" s="35">
        <v>29590</v>
      </c>
      <c r="G129" s="34" t="s">
        <v>378</v>
      </c>
      <c r="H129" s="32" t="s">
        <v>249</v>
      </c>
      <c r="I129" s="36">
        <v>1671</v>
      </c>
      <c r="J129" s="38">
        <v>2</v>
      </c>
    </row>
    <row r="130" spans="1:10" x14ac:dyDescent="0.25">
      <c r="A130" s="37" t="s">
        <v>243</v>
      </c>
      <c r="B130" s="32" t="s">
        <v>492</v>
      </c>
      <c r="C130" s="32" t="s">
        <v>433</v>
      </c>
      <c r="D130" s="32" t="s">
        <v>246</v>
      </c>
      <c r="E130" s="34" t="s">
        <v>257</v>
      </c>
      <c r="F130" s="35">
        <v>29657</v>
      </c>
      <c r="G130" s="34" t="s">
        <v>248</v>
      </c>
      <c r="H130" s="32" t="s">
        <v>249</v>
      </c>
      <c r="I130" s="36">
        <v>1627</v>
      </c>
      <c r="J130" s="38">
        <v>7</v>
      </c>
    </row>
    <row r="131" spans="1:10" x14ac:dyDescent="0.25">
      <c r="A131" s="37" t="s">
        <v>250</v>
      </c>
      <c r="B131" s="32" t="s">
        <v>493</v>
      </c>
      <c r="C131" s="32" t="s">
        <v>460</v>
      </c>
      <c r="D131" s="32" t="s">
        <v>246</v>
      </c>
      <c r="E131" s="34" t="s">
        <v>257</v>
      </c>
      <c r="F131" s="35">
        <v>29170</v>
      </c>
      <c r="G131" s="34" t="s">
        <v>248</v>
      </c>
      <c r="H131" s="32" t="s">
        <v>249</v>
      </c>
      <c r="I131" s="36">
        <v>1851</v>
      </c>
      <c r="J131" s="38">
        <v>9</v>
      </c>
    </row>
    <row r="132" spans="1:10" x14ac:dyDescent="0.25">
      <c r="A132" s="37" t="s">
        <v>250</v>
      </c>
      <c r="B132" s="32" t="s">
        <v>494</v>
      </c>
      <c r="C132" s="32" t="s">
        <v>450</v>
      </c>
      <c r="D132" s="32" t="s">
        <v>246</v>
      </c>
      <c r="E132" s="34" t="s">
        <v>257</v>
      </c>
      <c r="F132" s="35">
        <v>28238</v>
      </c>
      <c r="G132" s="34" t="s">
        <v>248</v>
      </c>
      <c r="H132" s="32" t="s">
        <v>249</v>
      </c>
      <c r="I132" s="36">
        <v>1678</v>
      </c>
      <c r="J132" s="38">
        <v>11</v>
      </c>
    </row>
    <row r="133" spans="1:10" x14ac:dyDescent="0.25">
      <c r="A133" s="37" t="s">
        <v>243</v>
      </c>
      <c r="B133" s="32" t="s">
        <v>495</v>
      </c>
      <c r="C133" s="32" t="s">
        <v>452</v>
      </c>
      <c r="D133" s="32" t="s">
        <v>246</v>
      </c>
      <c r="E133" s="34" t="s">
        <v>257</v>
      </c>
      <c r="F133" s="35">
        <v>28392</v>
      </c>
      <c r="G133" s="34" t="s">
        <v>248</v>
      </c>
      <c r="H133" s="32" t="s">
        <v>249</v>
      </c>
      <c r="I133" s="36">
        <v>1678</v>
      </c>
      <c r="J133" s="38">
        <v>11</v>
      </c>
    </row>
    <row r="134" spans="1:10" x14ac:dyDescent="0.25">
      <c r="A134" s="37" t="s">
        <v>243</v>
      </c>
      <c r="B134" s="32" t="s">
        <v>496</v>
      </c>
      <c r="C134" s="32" t="s">
        <v>433</v>
      </c>
      <c r="D134" s="32" t="s">
        <v>246</v>
      </c>
      <c r="E134" s="34" t="s">
        <v>257</v>
      </c>
      <c r="F134" s="35">
        <v>28409</v>
      </c>
      <c r="G134" s="34" t="s">
        <v>248</v>
      </c>
      <c r="H134" s="32" t="s">
        <v>249</v>
      </c>
      <c r="I134" s="36">
        <v>1678</v>
      </c>
      <c r="J134" s="38">
        <v>11</v>
      </c>
    </row>
    <row r="135" spans="1:10" x14ac:dyDescent="0.25">
      <c r="A135" s="37" t="s">
        <v>243</v>
      </c>
      <c r="B135" s="32" t="s">
        <v>497</v>
      </c>
      <c r="C135" s="32" t="s">
        <v>455</v>
      </c>
      <c r="D135" s="32" t="s">
        <v>246</v>
      </c>
      <c r="E135" s="34" t="s">
        <v>247</v>
      </c>
      <c r="F135" s="35">
        <v>28518</v>
      </c>
      <c r="G135" s="34" t="s">
        <v>378</v>
      </c>
      <c r="H135" s="32" t="s">
        <v>249</v>
      </c>
      <c r="I135" s="36">
        <v>1623</v>
      </c>
      <c r="J135" s="38">
        <v>1</v>
      </c>
    </row>
    <row r="136" spans="1:10" x14ac:dyDescent="0.25">
      <c r="A136" s="37" t="s">
        <v>243</v>
      </c>
      <c r="B136" s="32" t="s">
        <v>497</v>
      </c>
      <c r="C136" s="32" t="s">
        <v>457</v>
      </c>
      <c r="D136" s="32" t="s">
        <v>458</v>
      </c>
      <c r="E136" s="34" t="s">
        <v>247</v>
      </c>
      <c r="F136" s="35">
        <v>28543</v>
      </c>
      <c r="G136" s="34" t="s">
        <v>248</v>
      </c>
      <c r="H136" s="32" t="s">
        <v>249</v>
      </c>
      <c r="I136" s="36">
        <v>1790</v>
      </c>
      <c r="J136" s="38">
        <v>10</v>
      </c>
    </row>
    <row r="137" spans="1:10" x14ac:dyDescent="0.25">
      <c r="A137" s="37" t="s">
        <v>243</v>
      </c>
      <c r="B137" s="32" t="s">
        <v>498</v>
      </c>
      <c r="C137" s="32" t="s">
        <v>460</v>
      </c>
      <c r="D137" s="32" t="s">
        <v>274</v>
      </c>
      <c r="E137" s="34" t="s">
        <v>257</v>
      </c>
      <c r="F137" s="35">
        <v>28875</v>
      </c>
      <c r="G137" s="34" t="s">
        <v>248</v>
      </c>
      <c r="H137" s="32" t="s">
        <v>265</v>
      </c>
      <c r="I137" s="36">
        <v>2352</v>
      </c>
      <c r="J137" s="38">
        <v>9</v>
      </c>
    </row>
    <row r="138" spans="1:10" x14ac:dyDescent="0.25">
      <c r="A138" s="37" t="s">
        <v>243</v>
      </c>
      <c r="B138" s="32" t="s">
        <v>499</v>
      </c>
      <c r="C138" s="32" t="s">
        <v>391</v>
      </c>
      <c r="D138" s="32" t="s">
        <v>246</v>
      </c>
      <c r="E138" s="34" t="s">
        <v>257</v>
      </c>
      <c r="F138" s="35">
        <v>28921</v>
      </c>
      <c r="G138" s="34" t="s">
        <v>248</v>
      </c>
      <c r="H138" s="32" t="s">
        <v>249</v>
      </c>
      <c r="I138" s="36">
        <v>1618</v>
      </c>
      <c r="J138" s="38">
        <v>9</v>
      </c>
    </row>
    <row r="139" spans="1:10" x14ac:dyDescent="0.25">
      <c r="A139" s="37" t="s">
        <v>250</v>
      </c>
      <c r="B139" s="32" t="s">
        <v>500</v>
      </c>
      <c r="C139" s="32" t="s">
        <v>463</v>
      </c>
      <c r="D139" s="32" t="s">
        <v>246</v>
      </c>
      <c r="E139" s="34" t="s">
        <v>257</v>
      </c>
      <c r="F139" s="35">
        <v>28999</v>
      </c>
      <c r="G139" s="34" t="s">
        <v>248</v>
      </c>
      <c r="H139" s="32" t="s">
        <v>249</v>
      </c>
      <c r="I139" s="36">
        <v>1663</v>
      </c>
      <c r="J139" s="38">
        <v>9</v>
      </c>
    </row>
    <row r="140" spans="1:10" x14ac:dyDescent="0.25">
      <c r="A140" s="37" t="s">
        <v>243</v>
      </c>
      <c r="B140" s="32" t="s">
        <v>501</v>
      </c>
      <c r="C140" s="32" t="s">
        <v>446</v>
      </c>
      <c r="D140" s="32" t="s">
        <v>246</v>
      </c>
      <c r="E140" s="34" t="s">
        <v>257</v>
      </c>
      <c r="F140" s="35">
        <v>29121</v>
      </c>
      <c r="G140" s="34" t="s">
        <v>248</v>
      </c>
      <c r="H140" s="32" t="s">
        <v>249</v>
      </c>
      <c r="I140" s="36">
        <v>1620</v>
      </c>
      <c r="J140" s="38">
        <v>9</v>
      </c>
    </row>
    <row r="141" spans="1:10" x14ac:dyDescent="0.25">
      <c r="A141" s="37" t="s">
        <v>250</v>
      </c>
      <c r="B141" s="32" t="s">
        <v>502</v>
      </c>
      <c r="C141" s="32" t="s">
        <v>467</v>
      </c>
      <c r="D141" s="32" t="s">
        <v>246</v>
      </c>
      <c r="E141" s="34" t="s">
        <v>257</v>
      </c>
      <c r="F141" s="35">
        <v>29373</v>
      </c>
      <c r="G141" s="34" t="s">
        <v>248</v>
      </c>
      <c r="H141" s="32" t="s">
        <v>249</v>
      </c>
      <c r="I141" s="36">
        <v>1613</v>
      </c>
      <c r="J141" s="38">
        <v>8</v>
      </c>
    </row>
    <row r="142" spans="1:10" x14ac:dyDescent="0.25">
      <c r="A142" s="37" t="s">
        <v>243</v>
      </c>
      <c r="B142" s="32" t="s">
        <v>502</v>
      </c>
      <c r="C142" s="32" t="s">
        <v>469</v>
      </c>
      <c r="D142" s="32" t="s">
        <v>422</v>
      </c>
      <c r="E142" s="34" t="s">
        <v>257</v>
      </c>
      <c r="F142" s="35">
        <v>29453</v>
      </c>
      <c r="G142" s="34" t="s">
        <v>248</v>
      </c>
      <c r="H142" s="32" t="s">
        <v>261</v>
      </c>
      <c r="I142" s="36">
        <v>2379</v>
      </c>
      <c r="J142" s="38">
        <v>8</v>
      </c>
    </row>
    <row r="143" spans="1:10" x14ac:dyDescent="0.25">
      <c r="A143" s="44" t="s">
        <v>250</v>
      </c>
      <c r="B143" s="45" t="s">
        <v>503</v>
      </c>
      <c r="C143" s="45" t="s">
        <v>264</v>
      </c>
      <c r="D143" s="45" t="s">
        <v>246</v>
      </c>
      <c r="E143" s="46" t="s">
        <v>247</v>
      </c>
      <c r="F143" s="47">
        <v>29590</v>
      </c>
      <c r="G143" s="46" t="s">
        <v>378</v>
      </c>
      <c r="H143" s="45" t="s">
        <v>249</v>
      </c>
      <c r="I143" s="48">
        <v>1671</v>
      </c>
      <c r="J143" s="49">
        <v>1</v>
      </c>
    </row>
    <row r="144" spans="1:10" x14ac:dyDescent="0.25">
      <c r="A144" s="44" t="s">
        <v>250</v>
      </c>
      <c r="B144" s="45" t="s">
        <v>505</v>
      </c>
      <c r="C144" s="45" t="s">
        <v>506</v>
      </c>
      <c r="D144" s="45" t="s">
        <v>296</v>
      </c>
      <c r="E144" s="46" t="s">
        <v>257</v>
      </c>
      <c r="F144" s="47">
        <v>27760</v>
      </c>
      <c r="G144" s="46" t="s">
        <v>248</v>
      </c>
      <c r="H144" s="45" t="s">
        <v>320</v>
      </c>
      <c r="I144" s="48">
        <v>3250</v>
      </c>
      <c r="J144" s="49">
        <v>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6ACC4-9EA6-5C4A-BBE6-638FA7678D7B}">
  <sheetPr>
    <tabColor theme="8" tint="0.79998168889431442"/>
  </sheetPr>
  <dimension ref="A1:F31"/>
  <sheetViews>
    <sheetView topLeftCell="A24" workbookViewId="0">
      <selection activeCell="B14" sqref="B14"/>
    </sheetView>
  </sheetViews>
  <sheetFormatPr baseColWidth="10" defaultRowHeight="19" x14ac:dyDescent="0.25"/>
  <cols>
    <col min="1" max="1" width="22.85546875" bestFit="1" customWidth="1"/>
    <col min="2" max="2" width="18.85546875" bestFit="1" customWidth="1"/>
    <col min="3" max="3" width="6" bestFit="1" customWidth="1"/>
    <col min="4" max="4" width="6.140625" bestFit="1" customWidth="1"/>
    <col min="5" max="5" width="10.7109375" bestFit="1" customWidth="1"/>
    <col min="6" max="7" width="11.85546875" bestFit="1" customWidth="1"/>
    <col min="8" max="8" width="18" bestFit="1" customWidth="1"/>
    <col min="9" max="9" width="15.28515625" bestFit="1" customWidth="1"/>
    <col min="10" max="10" width="22.85546875" bestFit="1" customWidth="1"/>
    <col min="11" max="11" width="20" bestFit="1" customWidth="1"/>
  </cols>
  <sheetData>
    <row r="1" spans="1:6" x14ac:dyDescent="0.25">
      <c r="A1" s="7" t="s">
        <v>24</v>
      </c>
      <c r="B1" t="s">
        <v>43</v>
      </c>
    </row>
    <row r="3" spans="1:6" x14ac:dyDescent="0.25">
      <c r="B3" s="7" t="s">
        <v>41</v>
      </c>
    </row>
    <row r="4" spans="1:6" x14ac:dyDescent="0.25">
      <c r="A4" s="7" t="s">
        <v>42</v>
      </c>
      <c r="B4" t="s">
        <v>29</v>
      </c>
      <c r="C4" t="s">
        <v>26</v>
      </c>
      <c r="D4" t="s">
        <v>34</v>
      </c>
      <c r="E4" t="s">
        <v>30</v>
      </c>
      <c r="F4" t="s">
        <v>15</v>
      </c>
    </row>
    <row r="5" spans="1:6" x14ac:dyDescent="0.25">
      <c r="A5" s="9" t="s">
        <v>27</v>
      </c>
    </row>
    <row r="6" spans="1:6" x14ac:dyDescent="0.25">
      <c r="A6" s="16" t="s">
        <v>35</v>
      </c>
      <c r="B6">
        <v>8</v>
      </c>
      <c r="C6">
        <v>8</v>
      </c>
      <c r="E6">
        <v>1</v>
      </c>
      <c r="F6">
        <v>17</v>
      </c>
    </row>
    <row r="7" spans="1:6" x14ac:dyDescent="0.25">
      <c r="A7" s="16" t="s">
        <v>38</v>
      </c>
      <c r="B7" s="17">
        <v>3.625</v>
      </c>
      <c r="C7" s="17">
        <v>5.875</v>
      </c>
      <c r="D7" s="17"/>
      <c r="E7" s="17">
        <v>5</v>
      </c>
      <c r="F7" s="17">
        <v>4.7647058823529411</v>
      </c>
    </row>
    <row r="8" spans="1:6" x14ac:dyDescent="0.25">
      <c r="A8" s="16" t="s">
        <v>40</v>
      </c>
      <c r="B8" s="18">
        <v>3.6477987421383647E-2</v>
      </c>
      <c r="C8" s="18">
        <v>5.9119496855345913E-2</v>
      </c>
      <c r="D8" s="18">
        <v>0</v>
      </c>
      <c r="E8" s="18">
        <v>6.2893081761006293E-3</v>
      </c>
      <c r="F8" s="18">
        <v>0.10188679245283019</v>
      </c>
    </row>
    <row r="9" spans="1:6" x14ac:dyDescent="0.25">
      <c r="A9" s="9" t="s">
        <v>31</v>
      </c>
    </row>
    <row r="10" spans="1:6" x14ac:dyDescent="0.25">
      <c r="A10" s="16" t="s">
        <v>35</v>
      </c>
      <c r="B10">
        <v>1</v>
      </c>
      <c r="C10">
        <v>8</v>
      </c>
      <c r="E10">
        <v>9</v>
      </c>
      <c r="F10">
        <v>18</v>
      </c>
    </row>
    <row r="11" spans="1:6" x14ac:dyDescent="0.25">
      <c r="A11" s="16" t="s">
        <v>38</v>
      </c>
      <c r="B11" s="17">
        <v>5</v>
      </c>
      <c r="C11" s="17">
        <v>6.25</v>
      </c>
      <c r="D11" s="17"/>
      <c r="E11" s="17">
        <v>12</v>
      </c>
      <c r="F11" s="17">
        <v>9.0555555555555554</v>
      </c>
    </row>
    <row r="12" spans="1:6" x14ac:dyDescent="0.25">
      <c r="A12" s="16" t="s">
        <v>40</v>
      </c>
      <c r="B12" s="18">
        <v>6.2893081761006293E-3</v>
      </c>
      <c r="C12" s="18">
        <v>6.2893081761006289E-2</v>
      </c>
      <c r="D12" s="18">
        <v>0</v>
      </c>
      <c r="E12" s="18">
        <v>0.13584905660377358</v>
      </c>
      <c r="F12" s="18">
        <v>0.20503144654088051</v>
      </c>
    </row>
    <row r="13" spans="1:6" x14ac:dyDescent="0.25">
      <c r="A13" s="9" t="s">
        <v>33</v>
      </c>
    </row>
    <row r="14" spans="1:6" x14ac:dyDescent="0.25">
      <c r="A14" s="16" t="s">
        <v>35</v>
      </c>
      <c r="C14">
        <v>2</v>
      </c>
      <c r="E14">
        <v>1</v>
      </c>
      <c r="F14">
        <v>3</v>
      </c>
    </row>
    <row r="15" spans="1:6" x14ac:dyDescent="0.25">
      <c r="A15" s="16" t="s">
        <v>38</v>
      </c>
      <c r="B15" s="17"/>
      <c r="C15" s="17">
        <v>7.5</v>
      </c>
      <c r="D15" s="17"/>
      <c r="E15" s="17">
        <v>15</v>
      </c>
      <c r="F15" s="17">
        <v>10</v>
      </c>
    </row>
    <row r="16" spans="1:6" x14ac:dyDescent="0.25">
      <c r="A16" s="16" t="s">
        <v>40</v>
      </c>
      <c r="B16" s="18">
        <v>0</v>
      </c>
      <c r="C16" s="18">
        <v>1.8867924528301886E-2</v>
      </c>
      <c r="D16" s="18">
        <v>0</v>
      </c>
      <c r="E16" s="18">
        <v>1.8867924528301886E-2</v>
      </c>
      <c r="F16" s="18">
        <v>3.7735849056603772E-2</v>
      </c>
    </row>
    <row r="17" spans="1:6" x14ac:dyDescent="0.25">
      <c r="A17" s="9" t="s">
        <v>32</v>
      </c>
    </row>
    <row r="18" spans="1:6" x14ac:dyDescent="0.25">
      <c r="A18" s="16" t="s">
        <v>35</v>
      </c>
      <c r="C18">
        <v>4</v>
      </c>
      <c r="D18">
        <v>2</v>
      </c>
      <c r="F18">
        <v>6</v>
      </c>
    </row>
    <row r="19" spans="1:6" x14ac:dyDescent="0.25">
      <c r="A19" s="16" t="s">
        <v>38</v>
      </c>
      <c r="B19" s="17"/>
      <c r="C19" s="17">
        <v>4.5</v>
      </c>
      <c r="D19" s="17">
        <v>5</v>
      </c>
      <c r="E19" s="17"/>
      <c r="F19" s="17">
        <v>4.666666666666667</v>
      </c>
    </row>
    <row r="20" spans="1:6" x14ac:dyDescent="0.25">
      <c r="A20" s="16" t="s">
        <v>40</v>
      </c>
      <c r="B20" s="18">
        <v>0</v>
      </c>
      <c r="C20" s="18">
        <v>2.2641509433962263E-2</v>
      </c>
      <c r="D20" s="18">
        <v>1.2578616352201259E-2</v>
      </c>
      <c r="E20" s="18">
        <v>0</v>
      </c>
      <c r="F20" s="18">
        <v>3.5220125786163521E-2</v>
      </c>
    </row>
    <row r="21" spans="1:6" x14ac:dyDescent="0.25">
      <c r="A21" s="9" t="s">
        <v>28</v>
      </c>
    </row>
    <row r="22" spans="1:6" x14ac:dyDescent="0.25">
      <c r="A22" s="16" t="s">
        <v>35</v>
      </c>
      <c r="B22">
        <v>4</v>
      </c>
      <c r="C22">
        <v>8</v>
      </c>
      <c r="D22">
        <v>1</v>
      </c>
      <c r="E22">
        <v>3</v>
      </c>
      <c r="F22">
        <v>16</v>
      </c>
    </row>
    <row r="23" spans="1:6" x14ac:dyDescent="0.25">
      <c r="A23" s="16" t="s">
        <v>38</v>
      </c>
      <c r="B23" s="17">
        <v>5</v>
      </c>
      <c r="C23" s="17">
        <v>8.75</v>
      </c>
      <c r="D23" s="17">
        <v>15</v>
      </c>
      <c r="E23" s="17">
        <v>15</v>
      </c>
      <c r="F23" s="17">
        <v>9.375</v>
      </c>
    </row>
    <row r="24" spans="1:6" x14ac:dyDescent="0.25">
      <c r="A24" s="16" t="s">
        <v>40</v>
      </c>
      <c r="B24" s="18">
        <v>2.5157232704402517E-2</v>
      </c>
      <c r="C24" s="18">
        <v>8.8050314465408799E-2</v>
      </c>
      <c r="D24" s="18">
        <v>1.8867924528301886E-2</v>
      </c>
      <c r="E24" s="18">
        <v>5.6603773584905662E-2</v>
      </c>
      <c r="F24" s="18">
        <v>0.18867924528301888</v>
      </c>
    </row>
    <row r="25" spans="1:6" x14ac:dyDescent="0.25">
      <c r="A25" s="9" t="s">
        <v>25</v>
      </c>
    </row>
    <row r="26" spans="1:6" x14ac:dyDescent="0.25">
      <c r="A26" s="16" t="s">
        <v>35</v>
      </c>
      <c r="B26">
        <v>4</v>
      </c>
      <c r="C26">
        <v>37</v>
      </c>
      <c r="D26">
        <v>2</v>
      </c>
      <c r="E26">
        <v>16</v>
      </c>
      <c r="F26">
        <v>59</v>
      </c>
    </row>
    <row r="27" spans="1:6" x14ac:dyDescent="0.25">
      <c r="A27" s="16" t="s">
        <v>38</v>
      </c>
      <c r="B27" s="17">
        <v>7.5</v>
      </c>
      <c r="C27" s="17">
        <v>5.756756756756757</v>
      </c>
      <c r="D27" s="17">
        <v>5</v>
      </c>
      <c r="E27" s="17">
        <v>5.625</v>
      </c>
      <c r="F27" s="17">
        <v>5.8135593220338979</v>
      </c>
    </row>
    <row r="28" spans="1:6" x14ac:dyDescent="0.25">
      <c r="A28" s="16" t="s">
        <v>40</v>
      </c>
      <c r="B28" s="18">
        <v>3.7735849056603772E-2</v>
      </c>
      <c r="C28" s="18">
        <v>0.26792452830188679</v>
      </c>
      <c r="D28" s="18">
        <v>1.2578616352201259E-2</v>
      </c>
      <c r="E28" s="18">
        <v>0.11320754716981132</v>
      </c>
      <c r="F28" s="18">
        <v>0.43144654088050316</v>
      </c>
    </row>
    <row r="29" spans="1:6" x14ac:dyDescent="0.25">
      <c r="A29" s="9" t="s">
        <v>36</v>
      </c>
      <c r="B29">
        <v>17</v>
      </c>
      <c r="C29">
        <v>67</v>
      </c>
      <c r="D29">
        <v>5</v>
      </c>
      <c r="E29">
        <v>30</v>
      </c>
      <c r="F29">
        <v>119</v>
      </c>
    </row>
    <row r="30" spans="1:6" x14ac:dyDescent="0.25">
      <c r="A30" s="9" t="s">
        <v>37</v>
      </c>
      <c r="B30" s="17">
        <v>4.9411764705882355</v>
      </c>
      <c r="C30" s="17">
        <v>6.1641791044776122</v>
      </c>
      <c r="D30" s="17">
        <v>7</v>
      </c>
      <c r="E30" s="17">
        <v>8.7666666666666675</v>
      </c>
      <c r="F30" s="17">
        <v>6.6806722689075633</v>
      </c>
    </row>
    <row r="31" spans="1:6" x14ac:dyDescent="0.25">
      <c r="A31" s="9" t="s">
        <v>39</v>
      </c>
      <c r="B31" s="18">
        <v>0.10566037735849057</v>
      </c>
      <c r="C31" s="18">
        <v>0.51949685534591195</v>
      </c>
      <c r="D31" s="18">
        <v>4.40251572327044E-2</v>
      </c>
      <c r="E31" s="18">
        <v>0.33081761006289306</v>
      </c>
      <c r="F31" s="18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5CDAE-CCA6-8649-8BA5-AF1DB97EBD33}">
  <sheetPr>
    <tabColor theme="7" tint="0.79998168889431442"/>
  </sheetPr>
  <dimension ref="A3:C19"/>
  <sheetViews>
    <sheetView workbookViewId="0">
      <selection activeCell="C15" sqref="C15"/>
    </sheetView>
  </sheetViews>
  <sheetFormatPr baseColWidth="10" defaultRowHeight="19" x14ac:dyDescent="0.25"/>
  <cols>
    <col min="1" max="1" width="19.5703125" bestFit="1" customWidth="1"/>
    <col min="2" max="2" width="13.28515625" bestFit="1" customWidth="1"/>
    <col min="3" max="3" width="16.28515625" bestFit="1" customWidth="1"/>
  </cols>
  <sheetData>
    <row r="3" spans="1:3" x14ac:dyDescent="0.25">
      <c r="A3" s="7" t="s">
        <v>13</v>
      </c>
      <c r="B3" t="s">
        <v>21</v>
      </c>
      <c r="C3" t="s">
        <v>44</v>
      </c>
    </row>
    <row r="4" spans="1:3" x14ac:dyDescent="0.25">
      <c r="A4" s="9" t="s">
        <v>8</v>
      </c>
      <c r="B4" s="12">
        <v>1086.56</v>
      </c>
      <c r="C4" s="12">
        <v>155.22285714285712</v>
      </c>
    </row>
    <row r="5" spans="1:3" x14ac:dyDescent="0.25">
      <c r="A5" s="16" t="s">
        <v>2</v>
      </c>
      <c r="B5" s="12">
        <v>393.34000000000003</v>
      </c>
      <c r="C5" s="12">
        <v>196.67000000000002</v>
      </c>
    </row>
    <row r="6" spans="1:3" x14ac:dyDescent="0.25">
      <c r="A6" s="16" t="s">
        <v>3</v>
      </c>
      <c r="B6" s="12">
        <v>693.22</v>
      </c>
      <c r="C6" s="12">
        <v>138.64400000000001</v>
      </c>
    </row>
    <row r="7" spans="1:3" x14ac:dyDescent="0.25">
      <c r="A7" s="9" t="s">
        <v>5</v>
      </c>
      <c r="B7" s="12">
        <v>1631.3599999999997</v>
      </c>
      <c r="C7" s="12">
        <v>203.91999999999996</v>
      </c>
    </row>
    <row r="8" spans="1:3" x14ac:dyDescent="0.25">
      <c r="A8" s="16" t="s">
        <v>2</v>
      </c>
      <c r="B8" s="12">
        <v>1369.4599999999998</v>
      </c>
      <c r="C8" s="12">
        <v>195.63714285714283</v>
      </c>
    </row>
    <row r="9" spans="1:3" x14ac:dyDescent="0.25">
      <c r="A9" s="16" t="s">
        <v>3</v>
      </c>
      <c r="B9" s="12">
        <v>261.89999999999998</v>
      </c>
      <c r="C9" s="12">
        <v>261.89999999999998</v>
      </c>
    </row>
    <row r="10" spans="1:3" x14ac:dyDescent="0.25">
      <c r="A10" s="9" t="s">
        <v>4</v>
      </c>
      <c r="B10" s="12">
        <v>1924.94</v>
      </c>
      <c r="C10" s="12">
        <v>174.99454545454546</v>
      </c>
    </row>
    <row r="11" spans="1:3" x14ac:dyDescent="0.25">
      <c r="A11" s="16" t="s">
        <v>2</v>
      </c>
      <c r="B11" s="12">
        <v>1120.2399999999998</v>
      </c>
      <c r="C11" s="12">
        <v>186.70666666666662</v>
      </c>
    </row>
    <row r="12" spans="1:3" x14ac:dyDescent="0.25">
      <c r="A12" s="16" t="s">
        <v>3</v>
      </c>
      <c r="B12" s="12">
        <v>804.7</v>
      </c>
      <c r="C12" s="12">
        <v>160.94</v>
      </c>
    </row>
    <row r="13" spans="1:3" x14ac:dyDescent="0.25">
      <c r="A13" s="9" t="s">
        <v>6</v>
      </c>
      <c r="B13" s="12">
        <v>936.9</v>
      </c>
      <c r="C13" s="12">
        <v>133.84285714285713</v>
      </c>
    </row>
    <row r="14" spans="1:3" x14ac:dyDescent="0.25">
      <c r="A14" s="16" t="s">
        <v>2</v>
      </c>
      <c r="B14" s="12">
        <v>714.24</v>
      </c>
      <c r="C14" s="12">
        <v>142.84800000000001</v>
      </c>
    </row>
    <row r="15" spans="1:3" x14ac:dyDescent="0.25">
      <c r="A15" s="16" t="s">
        <v>3</v>
      </c>
      <c r="B15" s="12">
        <v>222.66</v>
      </c>
      <c r="C15" s="12">
        <v>111.33</v>
      </c>
    </row>
    <row r="16" spans="1:3" x14ac:dyDescent="0.25">
      <c r="A16" s="9" t="s">
        <v>7</v>
      </c>
      <c r="B16" s="12">
        <v>983.36000000000013</v>
      </c>
      <c r="C16" s="12">
        <v>196.67200000000003</v>
      </c>
    </row>
    <row r="17" spans="1:3" x14ac:dyDescent="0.25">
      <c r="A17" s="16" t="s">
        <v>2</v>
      </c>
      <c r="B17" s="12">
        <v>832.58000000000015</v>
      </c>
      <c r="C17" s="12">
        <v>208.14500000000004</v>
      </c>
    </row>
    <row r="18" spans="1:3" x14ac:dyDescent="0.25">
      <c r="A18" s="16" t="s">
        <v>3</v>
      </c>
      <c r="B18" s="12">
        <v>150.78</v>
      </c>
      <c r="C18" s="12">
        <v>150.78</v>
      </c>
    </row>
    <row r="19" spans="1:3" x14ac:dyDescent="0.25">
      <c r="A19" s="9" t="s">
        <v>15</v>
      </c>
      <c r="B19" s="12">
        <v>6563.1200000000008</v>
      </c>
      <c r="C19" s="12">
        <v>172.71368421052634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D07AA-1704-2942-98B2-73AC09C3F370}">
  <sheetPr>
    <tabColor theme="9" tint="0.79998168889431442"/>
  </sheetPr>
  <dimension ref="A3:D21"/>
  <sheetViews>
    <sheetView workbookViewId="0">
      <selection activeCell="D10" sqref="D10"/>
    </sheetView>
  </sheetViews>
  <sheetFormatPr baseColWidth="10" defaultRowHeight="19" x14ac:dyDescent="0.25"/>
  <cols>
    <col min="1" max="1" width="39.42578125" bestFit="1" customWidth="1"/>
    <col min="2" max="2" width="11.5703125" style="9" bestFit="1" customWidth="1"/>
    <col min="3" max="3" width="6" bestFit="1" customWidth="1"/>
    <col min="4" max="4" width="11.85546875" bestFit="1" customWidth="1"/>
  </cols>
  <sheetData>
    <row r="3" spans="1:4" x14ac:dyDescent="0.25">
      <c r="A3" s="7" t="s">
        <v>151</v>
      </c>
      <c r="B3" s="21" t="s">
        <v>152</v>
      </c>
    </row>
    <row r="4" spans="1:4" x14ac:dyDescent="0.25">
      <c r="A4" s="7" t="s">
        <v>153</v>
      </c>
      <c r="B4" s="9" t="s">
        <v>66</v>
      </c>
      <c r="C4" t="s">
        <v>70</v>
      </c>
      <c r="D4" t="s">
        <v>15</v>
      </c>
    </row>
    <row r="5" spans="1:4" x14ac:dyDescent="0.25">
      <c r="A5" s="9" t="s">
        <v>60</v>
      </c>
      <c r="B5" s="9">
        <v>432</v>
      </c>
      <c r="C5">
        <v>640.5</v>
      </c>
      <c r="D5">
        <v>1072.5</v>
      </c>
    </row>
    <row r="6" spans="1:4" x14ac:dyDescent="0.25">
      <c r="A6" s="9" t="s">
        <v>123</v>
      </c>
      <c r="B6" s="9">
        <v>165</v>
      </c>
      <c r="C6">
        <v>175.5</v>
      </c>
      <c r="D6">
        <v>340.5</v>
      </c>
    </row>
    <row r="7" spans="1:4" x14ac:dyDescent="0.25">
      <c r="A7" s="9" t="s">
        <v>107</v>
      </c>
      <c r="B7" s="9">
        <v>150</v>
      </c>
      <c r="C7">
        <v>150</v>
      </c>
      <c r="D7">
        <v>300</v>
      </c>
    </row>
    <row r="8" spans="1:4" x14ac:dyDescent="0.25">
      <c r="A8" s="9" t="s">
        <v>81</v>
      </c>
      <c r="B8" s="9">
        <v>60</v>
      </c>
      <c r="C8">
        <v>60</v>
      </c>
      <c r="D8">
        <v>120</v>
      </c>
    </row>
    <row r="9" spans="1:4" x14ac:dyDescent="0.25">
      <c r="A9" s="9" t="s">
        <v>113</v>
      </c>
      <c r="B9" s="9">
        <v>51</v>
      </c>
      <c r="C9">
        <v>54</v>
      </c>
      <c r="D9">
        <v>105</v>
      </c>
    </row>
    <row r="10" spans="1:4" x14ac:dyDescent="0.25">
      <c r="A10" s="9" t="s">
        <v>110</v>
      </c>
      <c r="B10" s="9">
        <v>36</v>
      </c>
      <c r="C10">
        <v>39</v>
      </c>
      <c r="D10">
        <v>75</v>
      </c>
    </row>
    <row r="11" spans="1:4" x14ac:dyDescent="0.25">
      <c r="A11" s="9" t="s">
        <v>102</v>
      </c>
      <c r="B11" s="9">
        <v>65</v>
      </c>
      <c r="D11">
        <v>65</v>
      </c>
    </row>
    <row r="12" spans="1:4" x14ac:dyDescent="0.25">
      <c r="A12" s="9" t="s">
        <v>137</v>
      </c>
      <c r="B12" s="9">
        <v>57</v>
      </c>
      <c r="D12">
        <v>57</v>
      </c>
    </row>
    <row r="13" spans="1:4" x14ac:dyDescent="0.25">
      <c r="A13" s="9" t="s">
        <v>115</v>
      </c>
      <c r="B13" s="9">
        <v>21</v>
      </c>
      <c r="C13">
        <v>30</v>
      </c>
      <c r="D13">
        <v>51</v>
      </c>
    </row>
    <row r="14" spans="1:4" x14ac:dyDescent="0.25">
      <c r="A14" s="9" t="s">
        <v>93</v>
      </c>
      <c r="B14" s="9">
        <v>11</v>
      </c>
      <c r="C14">
        <v>24</v>
      </c>
      <c r="D14">
        <v>35</v>
      </c>
    </row>
    <row r="15" spans="1:4" x14ac:dyDescent="0.25">
      <c r="A15" s="9" t="s">
        <v>90</v>
      </c>
      <c r="B15" s="9">
        <v>15</v>
      </c>
      <c r="C15">
        <v>15</v>
      </c>
      <c r="D15">
        <v>30</v>
      </c>
    </row>
    <row r="16" spans="1:4" x14ac:dyDescent="0.25">
      <c r="A16" s="9" t="s">
        <v>98</v>
      </c>
      <c r="C16">
        <v>24</v>
      </c>
      <c r="D16">
        <v>24</v>
      </c>
    </row>
    <row r="17" spans="1:4" x14ac:dyDescent="0.25">
      <c r="A17" s="9" t="s">
        <v>128</v>
      </c>
      <c r="B17" s="9">
        <v>6</v>
      </c>
      <c r="C17">
        <v>6</v>
      </c>
      <c r="D17">
        <v>12</v>
      </c>
    </row>
    <row r="18" spans="1:4" x14ac:dyDescent="0.25">
      <c r="A18" s="9" t="s">
        <v>117</v>
      </c>
      <c r="C18">
        <v>9</v>
      </c>
      <c r="D18">
        <v>9</v>
      </c>
    </row>
    <row r="19" spans="1:4" x14ac:dyDescent="0.25">
      <c r="A19" s="9" t="s">
        <v>74</v>
      </c>
      <c r="B19" s="9">
        <v>2</v>
      </c>
      <c r="D19">
        <v>2</v>
      </c>
    </row>
    <row r="20" spans="1:4" x14ac:dyDescent="0.25">
      <c r="A20" s="9" t="s">
        <v>15</v>
      </c>
      <c r="B20" s="9">
        <v>1071</v>
      </c>
      <c r="C20">
        <v>1227</v>
      </c>
      <c r="D20">
        <v>2298</v>
      </c>
    </row>
    <row r="21" spans="1:4" x14ac:dyDescent="0.25">
      <c r="B21"/>
    </row>
  </sheetData>
  <sortState xmlns:xlrd2="http://schemas.microsoft.com/office/spreadsheetml/2017/richdata2" ref="A3:D21">
    <sortCondition ref="A5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E4CA2-FFE3-774F-B67C-867384AE5A5D}">
  <sheetPr>
    <tabColor theme="9" tint="0.79998168889431442"/>
  </sheetPr>
  <dimension ref="A1:D48"/>
  <sheetViews>
    <sheetView topLeftCell="A2" workbookViewId="0">
      <selection activeCell="D34" sqref="D34"/>
    </sheetView>
  </sheetViews>
  <sheetFormatPr baseColWidth="10" defaultRowHeight="19" x14ac:dyDescent="0.25"/>
  <cols>
    <col min="1" max="1" width="42" bestFit="1" customWidth="1"/>
    <col min="2" max="2" width="10.7109375" bestFit="1" customWidth="1"/>
    <col min="3" max="3" width="5.5703125" bestFit="1" customWidth="1"/>
    <col min="4" max="4" width="11.85546875" bestFit="1" customWidth="1"/>
  </cols>
  <sheetData>
    <row r="1" spans="1:4" x14ac:dyDescent="0.25">
      <c r="A1" s="7" t="s">
        <v>49</v>
      </c>
      <c r="B1" t="s">
        <v>43</v>
      </c>
    </row>
    <row r="2" spans="1:4" x14ac:dyDescent="0.25">
      <c r="A2" s="7" t="s">
        <v>52</v>
      </c>
      <c r="B2" t="s">
        <v>43</v>
      </c>
    </row>
    <row r="4" spans="1:4" x14ac:dyDescent="0.25">
      <c r="A4" s="7" t="s">
        <v>154</v>
      </c>
      <c r="B4" s="7" t="s">
        <v>54</v>
      </c>
    </row>
    <row r="5" spans="1:4" x14ac:dyDescent="0.25">
      <c r="A5" s="7" t="s">
        <v>153</v>
      </c>
      <c r="B5" t="s">
        <v>66</v>
      </c>
      <c r="C5" t="s">
        <v>70</v>
      </c>
      <c r="D5" t="s">
        <v>15</v>
      </c>
    </row>
    <row r="6" spans="1:4" x14ac:dyDescent="0.25">
      <c r="A6" s="9" t="s">
        <v>107</v>
      </c>
      <c r="B6" s="17">
        <v>12.5</v>
      </c>
      <c r="C6" s="17">
        <v>12.5</v>
      </c>
      <c r="D6" s="17">
        <v>12.5</v>
      </c>
    </row>
    <row r="7" spans="1:4" x14ac:dyDescent="0.25">
      <c r="A7" s="16" t="s">
        <v>106</v>
      </c>
      <c r="B7" s="17">
        <v>12.5</v>
      </c>
      <c r="C7" s="17">
        <v>12.5</v>
      </c>
      <c r="D7" s="17">
        <v>12.5</v>
      </c>
    </row>
    <row r="8" spans="1:4" x14ac:dyDescent="0.25">
      <c r="A8" s="16" t="s">
        <v>108</v>
      </c>
      <c r="B8" s="17">
        <v>12.5</v>
      </c>
      <c r="C8" s="17">
        <v>12.5</v>
      </c>
      <c r="D8" s="17">
        <v>12.5</v>
      </c>
    </row>
    <row r="9" spans="1:4" x14ac:dyDescent="0.25">
      <c r="A9" s="9" t="s">
        <v>90</v>
      </c>
      <c r="B9" s="17">
        <v>15</v>
      </c>
      <c r="C9" s="17">
        <v>15</v>
      </c>
      <c r="D9" s="17">
        <v>15</v>
      </c>
    </row>
    <row r="10" spans="1:4" x14ac:dyDescent="0.25">
      <c r="A10" s="16" t="s">
        <v>89</v>
      </c>
      <c r="B10" s="17">
        <v>15</v>
      </c>
      <c r="C10" s="17">
        <v>15</v>
      </c>
      <c r="D10" s="17">
        <v>15</v>
      </c>
    </row>
    <row r="11" spans="1:4" x14ac:dyDescent="0.25">
      <c r="A11" s="9" t="s">
        <v>115</v>
      </c>
      <c r="B11" s="17">
        <v>10.5</v>
      </c>
      <c r="C11" s="17">
        <v>15</v>
      </c>
      <c r="D11" s="17">
        <v>12.75</v>
      </c>
    </row>
    <row r="12" spans="1:4" x14ac:dyDescent="0.25">
      <c r="A12" s="16" t="s">
        <v>114</v>
      </c>
      <c r="B12" s="17">
        <v>10.5</v>
      </c>
      <c r="C12" s="17">
        <v>15</v>
      </c>
      <c r="D12" s="17">
        <v>12.75</v>
      </c>
    </row>
    <row r="13" spans="1:4" x14ac:dyDescent="0.25">
      <c r="A13" s="9" t="s">
        <v>60</v>
      </c>
      <c r="B13" s="17">
        <v>24</v>
      </c>
      <c r="C13" s="17">
        <v>33.710526315789473</v>
      </c>
      <c r="D13" s="17">
        <v>28.986486486486488</v>
      </c>
    </row>
    <row r="14" spans="1:4" x14ac:dyDescent="0.25">
      <c r="A14" s="16" t="s">
        <v>59</v>
      </c>
      <c r="B14" s="17">
        <v>18</v>
      </c>
      <c r="C14" s="17">
        <v>34.875</v>
      </c>
      <c r="D14" s="17">
        <v>26.4375</v>
      </c>
    </row>
    <row r="15" spans="1:4" x14ac:dyDescent="0.25">
      <c r="A15" s="16" t="s">
        <v>71</v>
      </c>
      <c r="B15" s="17"/>
      <c r="C15" s="17">
        <v>36</v>
      </c>
      <c r="D15" s="17">
        <v>36</v>
      </c>
    </row>
    <row r="16" spans="1:4" x14ac:dyDescent="0.25">
      <c r="A16" s="16" t="s">
        <v>99</v>
      </c>
      <c r="B16" s="17">
        <v>33.428571428571431</v>
      </c>
      <c r="C16" s="17">
        <v>32.357142857142854</v>
      </c>
      <c r="D16" s="17">
        <v>32.892857142857146</v>
      </c>
    </row>
    <row r="17" spans="1:4" x14ac:dyDescent="0.25">
      <c r="A17" s="16" t="s">
        <v>119</v>
      </c>
      <c r="B17" s="17">
        <v>18</v>
      </c>
      <c r="C17" s="17">
        <v>33</v>
      </c>
      <c r="D17" s="17">
        <v>25.5</v>
      </c>
    </row>
    <row r="18" spans="1:4" x14ac:dyDescent="0.25">
      <c r="A18" s="9" t="s">
        <v>123</v>
      </c>
      <c r="B18" s="17">
        <v>33</v>
      </c>
      <c r="C18" s="17">
        <v>21.9375</v>
      </c>
      <c r="D18" s="17">
        <v>26.192307692307693</v>
      </c>
    </row>
    <row r="19" spans="1:4" x14ac:dyDescent="0.25">
      <c r="A19" s="16" t="s">
        <v>147</v>
      </c>
      <c r="B19" s="17">
        <v>33</v>
      </c>
      <c r="C19" s="17"/>
      <c r="D19" s="17">
        <v>33</v>
      </c>
    </row>
    <row r="20" spans="1:4" x14ac:dyDescent="0.25">
      <c r="A20" s="16" t="s">
        <v>122</v>
      </c>
      <c r="B20" s="17">
        <v>33</v>
      </c>
      <c r="C20" s="17">
        <v>21.9375</v>
      </c>
      <c r="D20" s="17">
        <v>24.15</v>
      </c>
    </row>
    <row r="21" spans="1:4" x14ac:dyDescent="0.25">
      <c r="A21" s="16" t="s">
        <v>148</v>
      </c>
      <c r="B21" s="17">
        <v>33</v>
      </c>
      <c r="C21" s="17"/>
      <c r="D21" s="17">
        <v>33</v>
      </c>
    </row>
    <row r="22" spans="1:4" x14ac:dyDescent="0.25">
      <c r="A22" s="9" t="s">
        <v>93</v>
      </c>
      <c r="B22" s="17">
        <v>11</v>
      </c>
      <c r="C22" s="17">
        <v>24</v>
      </c>
      <c r="D22" s="17">
        <v>17.5</v>
      </c>
    </row>
    <row r="23" spans="1:4" x14ac:dyDescent="0.25">
      <c r="A23" s="16" t="s">
        <v>92</v>
      </c>
      <c r="B23" s="17">
        <v>11</v>
      </c>
      <c r="C23" s="17">
        <v>24</v>
      </c>
      <c r="D23" s="17">
        <v>17.5</v>
      </c>
    </row>
    <row r="24" spans="1:4" x14ac:dyDescent="0.25">
      <c r="A24" s="9" t="s">
        <v>98</v>
      </c>
      <c r="B24" s="17"/>
      <c r="C24" s="17">
        <v>24</v>
      </c>
      <c r="D24" s="17">
        <v>24</v>
      </c>
    </row>
    <row r="25" spans="1:4" x14ac:dyDescent="0.25">
      <c r="A25" s="16" t="s">
        <v>97</v>
      </c>
      <c r="B25" s="17"/>
      <c r="C25" s="17">
        <v>24</v>
      </c>
      <c r="D25" s="17">
        <v>24</v>
      </c>
    </row>
    <row r="26" spans="1:4" x14ac:dyDescent="0.25">
      <c r="A26" s="9" t="s">
        <v>102</v>
      </c>
      <c r="B26" s="17">
        <v>9.2857142857142865</v>
      </c>
      <c r="C26" s="17"/>
      <c r="D26" s="17">
        <v>9.2857142857142865</v>
      </c>
    </row>
    <row r="27" spans="1:4" x14ac:dyDescent="0.25">
      <c r="A27" s="16" t="s">
        <v>101</v>
      </c>
      <c r="B27" s="17">
        <v>9.2857142857142865</v>
      </c>
      <c r="C27" s="17"/>
      <c r="D27" s="17">
        <v>9.2857142857142865</v>
      </c>
    </row>
    <row r="28" spans="1:4" x14ac:dyDescent="0.25">
      <c r="A28" s="9" t="s">
        <v>113</v>
      </c>
      <c r="B28" s="17">
        <v>12.75</v>
      </c>
      <c r="C28" s="17">
        <v>13.5</v>
      </c>
      <c r="D28" s="17">
        <v>13.125</v>
      </c>
    </row>
    <row r="29" spans="1:4" x14ac:dyDescent="0.25">
      <c r="A29" s="16" t="s">
        <v>112</v>
      </c>
      <c r="B29" s="17">
        <v>10.5</v>
      </c>
      <c r="C29" s="17">
        <v>12</v>
      </c>
      <c r="D29" s="17">
        <v>11.25</v>
      </c>
    </row>
    <row r="30" spans="1:4" x14ac:dyDescent="0.25">
      <c r="A30" s="16" t="s">
        <v>132</v>
      </c>
      <c r="B30" s="17">
        <v>15</v>
      </c>
      <c r="C30" s="17">
        <v>15</v>
      </c>
      <c r="D30" s="17">
        <v>15</v>
      </c>
    </row>
    <row r="31" spans="1:4" x14ac:dyDescent="0.25">
      <c r="A31" s="16" t="s">
        <v>134</v>
      </c>
      <c r="B31" s="17">
        <v>15</v>
      </c>
      <c r="C31" s="17">
        <v>15</v>
      </c>
      <c r="D31" s="17">
        <v>15</v>
      </c>
    </row>
    <row r="32" spans="1:4" x14ac:dyDescent="0.25">
      <c r="A32" s="9" t="s">
        <v>128</v>
      </c>
      <c r="B32" s="17">
        <v>3</v>
      </c>
      <c r="C32" s="17">
        <v>3</v>
      </c>
      <c r="D32" s="17">
        <v>3</v>
      </c>
    </row>
    <row r="33" spans="1:4" x14ac:dyDescent="0.25">
      <c r="A33" s="16" t="s">
        <v>127</v>
      </c>
      <c r="B33" s="17">
        <v>3</v>
      </c>
      <c r="C33" s="17">
        <v>3</v>
      </c>
      <c r="D33" s="17">
        <v>3</v>
      </c>
    </row>
    <row r="34" spans="1:4" x14ac:dyDescent="0.25">
      <c r="A34" s="16" t="s">
        <v>130</v>
      </c>
      <c r="B34" s="17">
        <v>3</v>
      </c>
      <c r="C34" s="17">
        <v>3</v>
      </c>
      <c r="D34" s="17">
        <v>3</v>
      </c>
    </row>
    <row r="35" spans="1:4" x14ac:dyDescent="0.25">
      <c r="A35" s="9" t="s">
        <v>137</v>
      </c>
      <c r="B35" s="17">
        <v>9.5</v>
      </c>
      <c r="C35" s="17"/>
      <c r="D35" s="17">
        <v>9.5</v>
      </c>
    </row>
    <row r="36" spans="1:4" x14ac:dyDescent="0.25">
      <c r="A36" s="16" t="s">
        <v>136</v>
      </c>
      <c r="B36" s="17">
        <v>9</v>
      </c>
      <c r="C36" s="17"/>
      <c r="D36" s="17">
        <v>9</v>
      </c>
    </row>
    <row r="37" spans="1:4" x14ac:dyDescent="0.25">
      <c r="A37" s="16" t="s">
        <v>139</v>
      </c>
      <c r="B37" s="17">
        <v>10</v>
      </c>
      <c r="C37" s="17"/>
      <c r="D37" s="17">
        <v>10</v>
      </c>
    </row>
    <row r="38" spans="1:4" x14ac:dyDescent="0.25">
      <c r="A38" s="9" t="s">
        <v>74</v>
      </c>
      <c r="B38" s="17">
        <v>2</v>
      </c>
      <c r="C38" s="17"/>
      <c r="D38" s="17">
        <v>2</v>
      </c>
    </row>
    <row r="39" spans="1:4" x14ac:dyDescent="0.25">
      <c r="A39" s="16" t="s">
        <v>73</v>
      </c>
      <c r="B39" s="17">
        <v>2</v>
      </c>
      <c r="C39" s="17"/>
      <c r="D39" s="17">
        <v>2</v>
      </c>
    </row>
    <row r="40" spans="1:4" x14ac:dyDescent="0.25">
      <c r="A40" s="9" t="s">
        <v>117</v>
      </c>
      <c r="B40" s="17"/>
      <c r="C40" s="17">
        <v>4.5</v>
      </c>
      <c r="D40" s="17">
        <v>4.5</v>
      </c>
    </row>
    <row r="41" spans="1:4" x14ac:dyDescent="0.25">
      <c r="A41" s="16" t="s">
        <v>116</v>
      </c>
      <c r="B41" s="17"/>
      <c r="C41" s="17">
        <v>5</v>
      </c>
      <c r="D41" s="17">
        <v>5</v>
      </c>
    </row>
    <row r="42" spans="1:4" x14ac:dyDescent="0.25">
      <c r="A42" s="16" t="s">
        <v>118</v>
      </c>
      <c r="B42" s="17"/>
      <c r="C42" s="17">
        <v>4</v>
      </c>
      <c r="D42" s="17">
        <v>4</v>
      </c>
    </row>
    <row r="43" spans="1:4" x14ac:dyDescent="0.25">
      <c r="A43" s="9" t="s">
        <v>110</v>
      </c>
      <c r="B43" s="17">
        <v>12</v>
      </c>
      <c r="C43" s="17">
        <v>13</v>
      </c>
      <c r="D43" s="17">
        <v>12.5</v>
      </c>
    </row>
    <row r="44" spans="1:4" x14ac:dyDescent="0.25">
      <c r="A44" s="16" t="s">
        <v>109</v>
      </c>
      <c r="B44" s="17">
        <v>12</v>
      </c>
      <c r="C44" s="17">
        <v>13</v>
      </c>
      <c r="D44" s="17">
        <v>12.5</v>
      </c>
    </row>
    <row r="45" spans="1:4" x14ac:dyDescent="0.25">
      <c r="A45" s="9" t="s">
        <v>81</v>
      </c>
      <c r="B45" s="17">
        <v>15</v>
      </c>
      <c r="C45" s="17">
        <v>15</v>
      </c>
      <c r="D45" s="17">
        <v>15</v>
      </c>
    </row>
    <row r="46" spans="1:4" x14ac:dyDescent="0.25">
      <c r="A46" s="16" t="s">
        <v>80</v>
      </c>
      <c r="B46" s="17">
        <v>15</v>
      </c>
      <c r="C46" s="17">
        <v>15</v>
      </c>
      <c r="D46" s="17">
        <v>15</v>
      </c>
    </row>
    <row r="47" spans="1:4" x14ac:dyDescent="0.25">
      <c r="A47" s="16" t="s">
        <v>86</v>
      </c>
      <c r="B47" s="17">
        <v>15</v>
      </c>
      <c r="C47" s="17">
        <v>15</v>
      </c>
      <c r="D47" s="17">
        <v>15</v>
      </c>
    </row>
    <row r="48" spans="1:4" x14ac:dyDescent="0.25">
      <c r="A48" s="9" t="s">
        <v>15</v>
      </c>
      <c r="B48" s="17">
        <v>16.227272727272727</v>
      </c>
      <c r="C48" s="17">
        <v>20.796610169491526</v>
      </c>
      <c r="D48" s="17">
        <v>18.384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F2C05-928D-5948-A449-DBED3C53CC85}">
  <sheetPr>
    <tabColor theme="9" tint="0.79998168889431442"/>
  </sheetPr>
  <dimension ref="A3:D15"/>
  <sheetViews>
    <sheetView workbookViewId="0">
      <selection activeCell="C9" sqref="C9"/>
    </sheetView>
  </sheetViews>
  <sheetFormatPr baseColWidth="10" defaultRowHeight="19" x14ac:dyDescent="0.25"/>
  <cols>
    <col min="1" max="1" width="11.85546875" bestFit="1" customWidth="1"/>
    <col min="2" max="2" width="12.140625" bestFit="1" customWidth="1"/>
    <col min="3" max="3" width="10" bestFit="1" customWidth="1"/>
    <col min="4" max="4" width="9.5703125" bestFit="1" customWidth="1"/>
  </cols>
  <sheetData>
    <row r="3" spans="1:4" x14ac:dyDescent="0.25">
      <c r="A3" s="7" t="s">
        <v>158</v>
      </c>
      <c r="B3" t="s">
        <v>155</v>
      </c>
      <c r="C3" t="s">
        <v>156</v>
      </c>
      <c r="D3" t="s">
        <v>157</v>
      </c>
    </row>
    <row r="4" spans="1:4" x14ac:dyDescent="0.25">
      <c r="A4" s="9">
        <v>2008</v>
      </c>
      <c r="B4">
        <v>279</v>
      </c>
      <c r="C4">
        <v>87</v>
      </c>
      <c r="D4" s="22"/>
    </row>
    <row r="5" spans="1:4" x14ac:dyDescent="0.25">
      <c r="A5" s="9">
        <v>2009</v>
      </c>
      <c r="B5">
        <v>226.5</v>
      </c>
      <c r="C5">
        <v>34.5</v>
      </c>
      <c r="D5" s="22">
        <v>-0.60344827586206895</v>
      </c>
    </row>
    <row r="6" spans="1:4" x14ac:dyDescent="0.25">
      <c r="A6" s="9">
        <v>2010</v>
      </c>
      <c r="B6">
        <v>223.5</v>
      </c>
      <c r="C6">
        <v>31.5</v>
      </c>
      <c r="D6" s="22">
        <v>-0.63793103448275867</v>
      </c>
    </row>
    <row r="7" spans="1:4" x14ac:dyDescent="0.25">
      <c r="A7" s="9">
        <v>2011</v>
      </c>
      <c r="B7">
        <v>283.5</v>
      </c>
      <c r="C7">
        <v>91.5</v>
      </c>
      <c r="D7" s="22">
        <v>5.1724137931034482E-2</v>
      </c>
    </row>
    <row r="8" spans="1:4" x14ac:dyDescent="0.25">
      <c r="A8" s="9">
        <v>2012</v>
      </c>
      <c r="B8">
        <v>283.5</v>
      </c>
      <c r="C8">
        <v>91.5</v>
      </c>
      <c r="D8" s="22">
        <v>5.1724137931034482E-2</v>
      </c>
    </row>
    <row r="9" spans="1:4" x14ac:dyDescent="0.25">
      <c r="A9" s="9">
        <v>2013</v>
      </c>
      <c r="B9">
        <v>237</v>
      </c>
      <c r="C9">
        <v>45</v>
      </c>
      <c r="D9" s="22">
        <v>-0.48275862068965519</v>
      </c>
    </row>
    <row r="10" spans="1:4" x14ac:dyDescent="0.25">
      <c r="A10" s="9">
        <v>2014</v>
      </c>
      <c r="B10">
        <v>249</v>
      </c>
      <c r="C10">
        <v>57</v>
      </c>
      <c r="D10" s="22">
        <v>-0.34482758620689657</v>
      </c>
    </row>
    <row r="11" spans="1:4" x14ac:dyDescent="0.25">
      <c r="A11" s="9">
        <v>2015</v>
      </c>
      <c r="B11">
        <v>273</v>
      </c>
      <c r="C11">
        <v>81</v>
      </c>
      <c r="D11" s="22">
        <v>-6.8965517241379309E-2</v>
      </c>
    </row>
    <row r="12" spans="1:4" x14ac:dyDescent="0.25">
      <c r="A12" s="9">
        <v>2016</v>
      </c>
      <c r="B12">
        <v>268.5</v>
      </c>
      <c r="C12">
        <v>76.5</v>
      </c>
      <c r="D12" s="22">
        <v>-0.1206896551724138</v>
      </c>
    </row>
    <row r="13" spans="1:4" x14ac:dyDescent="0.25">
      <c r="A13" s="9">
        <v>2017</v>
      </c>
      <c r="B13">
        <v>207</v>
      </c>
      <c r="C13">
        <v>15</v>
      </c>
      <c r="D13" s="22">
        <v>-0.82758620689655171</v>
      </c>
    </row>
    <row r="14" spans="1:4" x14ac:dyDescent="0.25">
      <c r="A14" s="9">
        <v>2018</v>
      </c>
      <c r="B14">
        <v>303</v>
      </c>
      <c r="C14">
        <v>111</v>
      </c>
      <c r="D14" s="22">
        <v>0.27586206896551724</v>
      </c>
    </row>
    <row r="15" spans="1:4" x14ac:dyDescent="0.25">
      <c r="A15" s="9" t="s">
        <v>15</v>
      </c>
      <c r="B15">
        <v>2833.5</v>
      </c>
      <c r="C15">
        <v>2641.5</v>
      </c>
      <c r="D15" s="2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D214-F542-C94B-8A16-0B3590462E3E}">
  <sheetPr>
    <tabColor theme="9" tint="0.79998168889431442"/>
  </sheetPr>
  <dimension ref="A1:N19"/>
  <sheetViews>
    <sheetView workbookViewId="0">
      <selection activeCell="H17" sqref="H17"/>
    </sheetView>
  </sheetViews>
  <sheetFormatPr baseColWidth="10" defaultRowHeight="19" x14ac:dyDescent="0.25"/>
  <cols>
    <col min="2" max="2" width="14.28515625" customWidth="1"/>
    <col min="11" max="11" width="10.85546875" customWidth="1"/>
  </cols>
  <sheetData>
    <row r="1" spans="1:14" x14ac:dyDescent="0.25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54</v>
      </c>
      <c r="K1" t="s">
        <v>55</v>
      </c>
      <c r="L1" t="s">
        <v>56</v>
      </c>
      <c r="M1" t="s">
        <v>57</v>
      </c>
      <c r="N1" t="s">
        <v>58</v>
      </c>
    </row>
    <row r="2" spans="1:14" x14ac:dyDescent="0.25">
      <c r="A2">
        <v>2008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>
        <v>6</v>
      </c>
      <c r="H2" t="s">
        <v>64</v>
      </c>
      <c r="I2" t="s">
        <v>65</v>
      </c>
      <c r="J2" t="s">
        <v>66</v>
      </c>
      <c r="K2">
        <v>1</v>
      </c>
      <c r="L2" t="s">
        <v>67</v>
      </c>
      <c r="M2">
        <v>18</v>
      </c>
      <c r="N2">
        <v>27</v>
      </c>
    </row>
    <row r="3" spans="1:14" x14ac:dyDescent="0.25">
      <c r="A3">
        <v>2018</v>
      </c>
      <c r="B3" t="s">
        <v>119</v>
      </c>
      <c r="C3" t="s">
        <v>60</v>
      </c>
      <c r="D3" t="s">
        <v>120</v>
      </c>
      <c r="E3" t="s">
        <v>62</v>
      </c>
      <c r="F3" t="s">
        <v>63</v>
      </c>
      <c r="G3">
        <v>6</v>
      </c>
      <c r="H3" t="s">
        <v>64</v>
      </c>
      <c r="I3" t="s">
        <v>65</v>
      </c>
      <c r="J3" t="s">
        <v>66</v>
      </c>
      <c r="K3">
        <v>1</v>
      </c>
      <c r="L3" t="s">
        <v>67</v>
      </c>
      <c r="M3">
        <v>18</v>
      </c>
      <c r="N3">
        <v>27</v>
      </c>
    </row>
    <row r="4" spans="1:14" x14ac:dyDescent="0.25">
      <c r="A4">
        <v>2017</v>
      </c>
      <c r="B4" t="s">
        <v>119</v>
      </c>
      <c r="C4" t="s">
        <v>60</v>
      </c>
      <c r="D4" t="s">
        <v>120</v>
      </c>
      <c r="E4" t="s">
        <v>62</v>
      </c>
      <c r="F4" t="s">
        <v>63</v>
      </c>
      <c r="G4">
        <v>6</v>
      </c>
      <c r="H4" t="s">
        <v>64</v>
      </c>
      <c r="I4" t="s">
        <v>65</v>
      </c>
      <c r="J4" t="s">
        <v>66</v>
      </c>
      <c r="K4">
        <v>1</v>
      </c>
      <c r="L4" t="s">
        <v>67</v>
      </c>
      <c r="M4">
        <v>18</v>
      </c>
      <c r="N4">
        <v>27</v>
      </c>
    </row>
    <row r="5" spans="1:14" x14ac:dyDescent="0.25">
      <c r="A5">
        <v>2016</v>
      </c>
      <c r="B5" t="s">
        <v>119</v>
      </c>
      <c r="C5" t="s">
        <v>60</v>
      </c>
      <c r="D5" t="s">
        <v>120</v>
      </c>
      <c r="E5" t="s">
        <v>62</v>
      </c>
      <c r="F5" t="s">
        <v>63</v>
      </c>
      <c r="G5">
        <v>6</v>
      </c>
      <c r="H5" t="s">
        <v>64</v>
      </c>
      <c r="I5" t="s">
        <v>65</v>
      </c>
      <c r="J5" t="s">
        <v>66</v>
      </c>
      <c r="K5">
        <v>1</v>
      </c>
      <c r="L5" t="s">
        <v>67</v>
      </c>
      <c r="M5">
        <v>18</v>
      </c>
      <c r="N5">
        <v>27</v>
      </c>
    </row>
    <row r="6" spans="1:14" x14ac:dyDescent="0.25">
      <c r="A6">
        <v>2015</v>
      </c>
      <c r="B6" t="s">
        <v>99</v>
      </c>
      <c r="C6" t="s">
        <v>60</v>
      </c>
      <c r="D6" t="s">
        <v>100</v>
      </c>
      <c r="E6" t="s">
        <v>62</v>
      </c>
      <c r="F6" t="s">
        <v>63</v>
      </c>
      <c r="G6">
        <v>6</v>
      </c>
      <c r="H6" t="s">
        <v>84</v>
      </c>
      <c r="I6" t="s">
        <v>78</v>
      </c>
      <c r="J6" t="s">
        <v>66</v>
      </c>
      <c r="K6">
        <v>2</v>
      </c>
      <c r="L6" t="s">
        <v>67</v>
      </c>
      <c r="M6">
        <v>36</v>
      </c>
      <c r="N6">
        <v>54</v>
      </c>
    </row>
    <row r="7" spans="1:14" x14ac:dyDescent="0.25">
      <c r="A7">
        <v>2015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>
        <v>6</v>
      </c>
      <c r="H7" t="s">
        <v>64</v>
      </c>
      <c r="I7" t="s">
        <v>65</v>
      </c>
      <c r="J7" t="s">
        <v>66</v>
      </c>
      <c r="K7">
        <v>1</v>
      </c>
      <c r="L7" t="s">
        <v>67</v>
      </c>
      <c r="M7">
        <v>18</v>
      </c>
      <c r="N7">
        <v>27</v>
      </c>
    </row>
    <row r="8" spans="1:14" x14ac:dyDescent="0.25">
      <c r="A8">
        <v>2014</v>
      </c>
      <c r="B8" t="s">
        <v>99</v>
      </c>
      <c r="C8" t="s">
        <v>60</v>
      </c>
      <c r="D8" t="s">
        <v>100</v>
      </c>
      <c r="E8" t="s">
        <v>62</v>
      </c>
      <c r="F8" t="s">
        <v>63</v>
      </c>
      <c r="G8">
        <v>6</v>
      </c>
      <c r="H8" t="s">
        <v>84</v>
      </c>
      <c r="I8" t="s">
        <v>78</v>
      </c>
      <c r="J8" t="s">
        <v>66</v>
      </c>
      <c r="K8">
        <v>2</v>
      </c>
      <c r="L8" t="s">
        <v>67</v>
      </c>
      <c r="M8">
        <v>36</v>
      </c>
      <c r="N8">
        <v>54</v>
      </c>
    </row>
    <row r="9" spans="1:14" x14ac:dyDescent="0.25">
      <c r="A9">
        <v>2014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>
        <v>6</v>
      </c>
      <c r="H9" t="s">
        <v>64</v>
      </c>
      <c r="I9" t="s">
        <v>65</v>
      </c>
      <c r="J9" t="s">
        <v>66</v>
      </c>
      <c r="K9">
        <v>1</v>
      </c>
      <c r="L9" t="s">
        <v>67</v>
      </c>
      <c r="M9">
        <v>18</v>
      </c>
      <c r="N9">
        <v>27</v>
      </c>
    </row>
    <row r="10" spans="1:14" x14ac:dyDescent="0.25">
      <c r="A10">
        <v>2013</v>
      </c>
      <c r="B10" t="s">
        <v>99</v>
      </c>
      <c r="C10" t="s">
        <v>60</v>
      </c>
      <c r="D10" t="s">
        <v>100</v>
      </c>
      <c r="E10" t="s">
        <v>62</v>
      </c>
      <c r="F10" t="s">
        <v>63</v>
      </c>
      <c r="G10">
        <v>6</v>
      </c>
      <c r="H10" t="s">
        <v>84</v>
      </c>
      <c r="I10" t="s">
        <v>78</v>
      </c>
      <c r="J10" t="s">
        <v>66</v>
      </c>
      <c r="K10">
        <v>2</v>
      </c>
      <c r="L10" t="s">
        <v>67</v>
      </c>
      <c r="M10">
        <v>36</v>
      </c>
      <c r="N10">
        <v>54</v>
      </c>
    </row>
    <row r="11" spans="1:14" x14ac:dyDescent="0.25">
      <c r="A11">
        <v>2013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>
        <v>6</v>
      </c>
      <c r="H11" t="s">
        <v>64</v>
      </c>
      <c r="I11" t="s">
        <v>65</v>
      </c>
      <c r="J11" t="s">
        <v>66</v>
      </c>
      <c r="K11">
        <v>1</v>
      </c>
      <c r="L11" t="s">
        <v>67</v>
      </c>
      <c r="M11">
        <v>18</v>
      </c>
      <c r="N11">
        <v>27</v>
      </c>
    </row>
    <row r="12" spans="1:14" x14ac:dyDescent="0.25">
      <c r="A12">
        <v>2012</v>
      </c>
      <c r="B12" t="s">
        <v>99</v>
      </c>
      <c r="C12" t="s">
        <v>60</v>
      </c>
      <c r="D12" t="s">
        <v>100</v>
      </c>
      <c r="E12" t="s">
        <v>62</v>
      </c>
      <c r="F12" t="s">
        <v>63</v>
      </c>
      <c r="G12">
        <v>6</v>
      </c>
      <c r="H12" t="s">
        <v>84</v>
      </c>
      <c r="I12" t="s">
        <v>78</v>
      </c>
      <c r="J12" t="s">
        <v>66</v>
      </c>
      <c r="K12">
        <v>2</v>
      </c>
      <c r="L12" t="s">
        <v>67</v>
      </c>
      <c r="M12">
        <v>39</v>
      </c>
      <c r="N12">
        <v>58.5</v>
      </c>
    </row>
    <row r="13" spans="1:14" x14ac:dyDescent="0.25">
      <c r="A13">
        <v>2012</v>
      </c>
      <c r="B13" t="s">
        <v>59</v>
      </c>
      <c r="C13" t="s">
        <v>60</v>
      </c>
      <c r="D13" t="s">
        <v>61</v>
      </c>
      <c r="E13" t="s">
        <v>62</v>
      </c>
      <c r="F13" t="s">
        <v>63</v>
      </c>
      <c r="G13">
        <v>6</v>
      </c>
      <c r="H13" t="s">
        <v>64</v>
      </c>
      <c r="I13" t="s">
        <v>65</v>
      </c>
      <c r="J13" t="s">
        <v>66</v>
      </c>
      <c r="K13">
        <v>1</v>
      </c>
      <c r="L13" t="s">
        <v>67</v>
      </c>
      <c r="M13">
        <v>18</v>
      </c>
      <c r="N13">
        <v>27</v>
      </c>
    </row>
    <row r="14" spans="1:14" x14ac:dyDescent="0.25">
      <c r="A14">
        <v>2011</v>
      </c>
      <c r="B14" t="s">
        <v>99</v>
      </c>
      <c r="C14" t="s">
        <v>60</v>
      </c>
      <c r="D14" t="s">
        <v>100</v>
      </c>
      <c r="E14" t="s">
        <v>62</v>
      </c>
      <c r="F14" t="s">
        <v>63</v>
      </c>
      <c r="G14">
        <v>6</v>
      </c>
      <c r="H14" t="s">
        <v>84</v>
      </c>
      <c r="I14" t="s">
        <v>78</v>
      </c>
      <c r="J14" t="s">
        <v>66</v>
      </c>
      <c r="K14">
        <v>2</v>
      </c>
      <c r="L14" t="s">
        <v>67</v>
      </c>
      <c r="M14">
        <v>39</v>
      </c>
      <c r="N14">
        <v>58.5</v>
      </c>
    </row>
    <row r="15" spans="1:14" x14ac:dyDescent="0.25">
      <c r="A15">
        <v>2009</v>
      </c>
      <c r="B15" t="s">
        <v>59</v>
      </c>
      <c r="C15" t="s">
        <v>60</v>
      </c>
      <c r="D15" t="s">
        <v>61</v>
      </c>
      <c r="E15" t="s">
        <v>62</v>
      </c>
      <c r="F15" t="s">
        <v>63</v>
      </c>
      <c r="G15">
        <v>6</v>
      </c>
      <c r="H15" t="s">
        <v>64</v>
      </c>
      <c r="I15" t="s">
        <v>65</v>
      </c>
      <c r="J15" t="s">
        <v>66</v>
      </c>
      <c r="K15">
        <v>1</v>
      </c>
      <c r="L15" t="s">
        <v>67</v>
      </c>
      <c r="M15">
        <v>18</v>
      </c>
      <c r="N15">
        <v>27</v>
      </c>
    </row>
    <row r="16" spans="1:14" x14ac:dyDescent="0.25">
      <c r="A16">
        <v>2011</v>
      </c>
      <c r="B16" t="s">
        <v>59</v>
      </c>
      <c r="C16" t="s">
        <v>60</v>
      </c>
      <c r="D16" t="s">
        <v>61</v>
      </c>
      <c r="E16" t="s">
        <v>62</v>
      </c>
      <c r="F16" t="s">
        <v>63</v>
      </c>
      <c r="G16">
        <v>6</v>
      </c>
      <c r="H16" t="s">
        <v>64</v>
      </c>
      <c r="I16" t="s">
        <v>65</v>
      </c>
      <c r="J16" t="s">
        <v>66</v>
      </c>
      <c r="K16">
        <v>1</v>
      </c>
      <c r="L16" t="s">
        <v>67</v>
      </c>
      <c r="M16">
        <v>18</v>
      </c>
      <c r="N16">
        <v>27</v>
      </c>
    </row>
    <row r="17" spans="1:14" x14ac:dyDescent="0.25">
      <c r="A17">
        <v>2010</v>
      </c>
      <c r="B17" t="s">
        <v>99</v>
      </c>
      <c r="C17" t="s">
        <v>60</v>
      </c>
      <c r="D17" t="s">
        <v>100</v>
      </c>
      <c r="E17" t="s">
        <v>62</v>
      </c>
      <c r="F17" t="s">
        <v>63</v>
      </c>
      <c r="G17">
        <v>6</v>
      </c>
      <c r="H17" t="s">
        <v>84</v>
      </c>
      <c r="I17" t="s">
        <v>78</v>
      </c>
      <c r="J17" t="s">
        <v>66</v>
      </c>
      <c r="K17">
        <v>2</v>
      </c>
      <c r="L17" t="s">
        <v>67</v>
      </c>
      <c r="M17">
        <v>24</v>
      </c>
      <c r="N17">
        <v>36</v>
      </c>
    </row>
    <row r="18" spans="1:14" x14ac:dyDescent="0.25">
      <c r="A18">
        <v>2010</v>
      </c>
      <c r="B18" t="s">
        <v>59</v>
      </c>
      <c r="C18" t="s">
        <v>60</v>
      </c>
      <c r="D18" t="s">
        <v>61</v>
      </c>
      <c r="E18" t="s">
        <v>62</v>
      </c>
      <c r="F18" t="s">
        <v>63</v>
      </c>
      <c r="G18">
        <v>6</v>
      </c>
      <c r="H18" t="s">
        <v>64</v>
      </c>
      <c r="I18" t="s">
        <v>65</v>
      </c>
      <c r="J18" t="s">
        <v>66</v>
      </c>
      <c r="K18">
        <v>1</v>
      </c>
      <c r="L18" t="s">
        <v>67</v>
      </c>
      <c r="M18">
        <v>18</v>
      </c>
      <c r="N18">
        <v>27</v>
      </c>
    </row>
    <row r="19" spans="1:14" x14ac:dyDescent="0.25">
      <c r="A19">
        <v>2009</v>
      </c>
      <c r="B19" t="s">
        <v>99</v>
      </c>
      <c r="C19" t="s">
        <v>60</v>
      </c>
      <c r="D19" t="s">
        <v>100</v>
      </c>
      <c r="E19" t="s">
        <v>62</v>
      </c>
      <c r="F19" t="s">
        <v>63</v>
      </c>
      <c r="G19">
        <v>6</v>
      </c>
      <c r="H19" t="s">
        <v>84</v>
      </c>
      <c r="I19" t="s">
        <v>78</v>
      </c>
      <c r="J19" t="s">
        <v>66</v>
      </c>
      <c r="K19">
        <v>2</v>
      </c>
      <c r="L19" t="s">
        <v>67</v>
      </c>
      <c r="M19">
        <v>24</v>
      </c>
      <c r="N19">
        <v>36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2B7DD-BBC6-7341-935D-C3BEC173AB17}">
  <sheetPr>
    <tabColor theme="3" tint="0.59999389629810485"/>
  </sheetPr>
  <dimension ref="A3:L18"/>
  <sheetViews>
    <sheetView tabSelected="1" workbookViewId="0">
      <selection activeCell="B10" sqref="B10"/>
    </sheetView>
  </sheetViews>
  <sheetFormatPr baseColWidth="10" defaultRowHeight="19" x14ac:dyDescent="0.25"/>
  <cols>
    <col min="1" max="1" width="13.5703125" bestFit="1" customWidth="1"/>
    <col min="2" max="2" width="17.85546875" bestFit="1" customWidth="1"/>
    <col min="3" max="3" width="6.28515625" customWidth="1"/>
    <col min="4" max="4" width="11.85546875" bestFit="1" customWidth="1"/>
    <col min="5" max="5" width="9.28515625" bestFit="1" customWidth="1"/>
    <col min="6" max="6" width="3" bestFit="1" customWidth="1"/>
    <col min="7" max="7" width="12.140625" bestFit="1" customWidth="1"/>
    <col min="8" max="8" width="14.28515625" bestFit="1" customWidth="1"/>
    <col min="9" max="9" width="16.5703125" bestFit="1" customWidth="1"/>
    <col min="10" max="10" width="6.85546875" bestFit="1" customWidth="1"/>
    <col min="11" max="11" width="11.42578125" bestFit="1" customWidth="1"/>
    <col min="12" max="12" width="11.85546875" bestFit="1" customWidth="1"/>
    <col min="13" max="13" width="13.140625" bestFit="1" customWidth="1"/>
    <col min="14" max="14" width="10.28515625" bestFit="1" customWidth="1"/>
    <col min="15" max="15" width="13.140625" bestFit="1" customWidth="1"/>
    <col min="16" max="16" width="10.28515625" bestFit="1" customWidth="1"/>
    <col min="17" max="17" width="3" bestFit="1" customWidth="1"/>
    <col min="18" max="18" width="13.140625" bestFit="1" customWidth="1"/>
    <col min="19" max="19" width="10.28515625" bestFit="1" customWidth="1"/>
    <col min="20" max="20" width="13.140625" bestFit="1" customWidth="1"/>
    <col min="21" max="21" width="10.28515625" bestFit="1" customWidth="1"/>
    <col min="22" max="22" width="13.140625" bestFit="1" customWidth="1"/>
    <col min="23" max="23" width="12.28515625" bestFit="1" customWidth="1"/>
    <col min="24" max="24" width="15.140625" bestFit="1" customWidth="1"/>
    <col min="25" max="25" width="12.85546875" bestFit="1" customWidth="1"/>
  </cols>
  <sheetData>
    <row r="3" spans="1:12" x14ac:dyDescent="0.25">
      <c r="A3" s="30" t="s">
        <v>208</v>
      </c>
      <c r="B3" s="30" t="s">
        <v>210</v>
      </c>
      <c r="C3" s="26"/>
      <c r="D3" s="26"/>
      <c r="H3" s="7" t="s">
        <v>225</v>
      </c>
      <c r="I3" s="7" t="s">
        <v>221</v>
      </c>
    </row>
    <row r="4" spans="1:12" ht="20" x14ac:dyDescent="0.25">
      <c r="A4" s="30" t="s">
        <v>209</v>
      </c>
      <c r="B4" s="31" t="s">
        <v>177</v>
      </c>
      <c r="C4" s="31" t="s">
        <v>171</v>
      </c>
      <c r="D4" s="31" t="s">
        <v>15</v>
      </c>
      <c r="H4" s="7" t="s">
        <v>0</v>
      </c>
      <c r="I4" t="s">
        <v>178</v>
      </c>
      <c r="J4" t="s">
        <v>187</v>
      </c>
      <c r="K4" t="s">
        <v>172</v>
      </c>
      <c r="L4" t="s">
        <v>15</v>
      </c>
    </row>
    <row r="5" spans="1:12" x14ac:dyDescent="0.25">
      <c r="A5" s="29" t="s">
        <v>211</v>
      </c>
      <c r="B5">
        <v>12</v>
      </c>
      <c r="C5">
        <v>8</v>
      </c>
      <c r="D5">
        <v>20</v>
      </c>
      <c r="H5" s="9" t="s">
        <v>159</v>
      </c>
      <c r="I5" s="24">
        <v>0.1171875</v>
      </c>
      <c r="J5" s="24">
        <v>0.1875</v>
      </c>
      <c r="K5" s="24">
        <v>0.14791666666666667</v>
      </c>
      <c r="L5" s="24">
        <v>0.14374999999999999</v>
      </c>
    </row>
    <row r="6" spans="1:12" x14ac:dyDescent="0.25">
      <c r="A6" s="29" t="s">
        <v>212</v>
      </c>
      <c r="B6">
        <v>10</v>
      </c>
      <c r="C6">
        <v>15</v>
      </c>
      <c r="D6">
        <v>25</v>
      </c>
      <c r="H6" s="16" t="s">
        <v>160</v>
      </c>
      <c r="I6" s="24">
        <v>9.375E-2</v>
      </c>
      <c r="J6" s="24"/>
      <c r="K6" s="24">
        <v>7.2916666666666671E-2</v>
      </c>
      <c r="L6" s="24">
        <v>7.8125E-2</v>
      </c>
    </row>
    <row r="7" spans="1:12" x14ac:dyDescent="0.25">
      <c r="A7" s="29" t="s">
        <v>213</v>
      </c>
      <c r="B7">
        <v>1</v>
      </c>
      <c r="C7">
        <v>6</v>
      </c>
      <c r="D7">
        <v>7</v>
      </c>
      <c r="H7" s="16" t="s">
        <v>219</v>
      </c>
      <c r="I7" s="24">
        <v>6.25E-2</v>
      </c>
      <c r="J7" s="24"/>
      <c r="K7" s="24">
        <v>0.14583333333333334</v>
      </c>
      <c r="L7" s="24">
        <v>0.125</v>
      </c>
    </row>
    <row r="8" spans="1:12" x14ac:dyDescent="0.25">
      <c r="A8" s="29" t="s">
        <v>214</v>
      </c>
      <c r="B8">
        <v>2</v>
      </c>
      <c r="C8">
        <v>1</v>
      </c>
      <c r="D8">
        <v>3</v>
      </c>
      <c r="H8" s="16" t="s">
        <v>220</v>
      </c>
      <c r="I8" s="24">
        <v>0.15625</v>
      </c>
      <c r="J8" s="24">
        <v>0.1875</v>
      </c>
      <c r="K8" s="24">
        <v>0.1736111111111111</v>
      </c>
      <c r="L8" s="24">
        <v>0.171875</v>
      </c>
    </row>
    <row r="9" spans="1:12" x14ac:dyDescent="0.25">
      <c r="A9" s="29" t="s">
        <v>215</v>
      </c>
      <c r="C9">
        <v>2</v>
      </c>
      <c r="D9">
        <v>2</v>
      </c>
      <c r="H9" s="9" t="s">
        <v>222</v>
      </c>
      <c r="I9" s="24">
        <v>0.40625</v>
      </c>
      <c r="J9" s="24">
        <v>0.40625</v>
      </c>
      <c r="K9" s="24">
        <v>0.24107142857142858</v>
      </c>
      <c r="L9" s="24">
        <v>0.30113636363636365</v>
      </c>
    </row>
    <row r="10" spans="1:12" x14ac:dyDescent="0.25">
      <c r="A10" s="29" t="s">
        <v>216</v>
      </c>
      <c r="B10">
        <v>4</v>
      </c>
      <c r="C10">
        <v>1</v>
      </c>
      <c r="D10">
        <v>5</v>
      </c>
      <c r="H10" s="16" t="s">
        <v>232</v>
      </c>
      <c r="I10" s="24">
        <v>0.40625</v>
      </c>
      <c r="J10" s="24">
        <v>0.40625</v>
      </c>
      <c r="K10" s="24">
        <v>0.24107142857142858</v>
      </c>
      <c r="L10" s="24">
        <v>0.30113636363636365</v>
      </c>
    </row>
    <row r="11" spans="1:12" x14ac:dyDescent="0.25">
      <c r="A11" s="29" t="s">
        <v>217</v>
      </c>
      <c r="B11">
        <v>1</v>
      </c>
      <c r="D11">
        <v>1</v>
      </c>
      <c r="H11" s="9" t="s">
        <v>223</v>
      </c>
      <c r="I11" s="24">
        <v>0.14583333333333334</v>
      </c>
      <c r="J11" s="24">
        <v>0.125</v>
      </c>
      <c r="K11" s="24">
        <v>0.18014705882352941</v>
      </c>
      <c r="L11" s="24">
        <v>0.16163793103448276</v>
      </c>
    </row>
    <row r="12" spans="1:12" x14ac:dyDescent="0.25">
      <c r="A12" s="29" t="s">
        <v>218</v>
      </c>
      <c r="B12">
        <v>1</v>
      </c>
      <c r="D12">
        <v>1</v>
      </c>
      <c r="H12" s="16" t="s">
        <v>229</v>
      </c>
      <c r="I12" s="24">
        <v>0.15625</v>
      </c>
      <c r="J12" s="24">
        <v>0.125</v>
      </c>
      <c r="K12" s="24">
        <v>0.14930555555555555</v>
      </c>
      <c r="L12" s="24">
        <v>0.14508928571428573</v>
      </c>
    </row>
    <row r="13" spans="1:12" x14ac:dyDescent="0.25">
      <c r="A13" s="29" t="s">
        <v>226</v>
      </c>
      <c r="C13">
        <v>1</v>
      </c>
      <c r="D13">
        <v>1</v>
      </c>
      <c r="H13" s="16" t="s">
        <v>230</v>
      </c>
      <c r="I13" s="24">
        <v>0.125</v>
      </c>
      <c r="J13" s="24"/>
      <c r="K13" s="24">
        <v>0.21249999999999999</v>
      </c>
      <c r="L13" s="24">
        <v>0.1796875</v>
      </c>
    </row>
    <row r="14" spans="1:12" x14ac:dyDescent="0.25">
      <c r="A14" s="29" t="s">
        <v>15</v>
      </c>
      <c r="B14">
        <v>31</v>
      </c>
      <c r="C14">
        <v>34</v>
      </c>
      <c r="D14">
        <v>65</v>
      </c>
      <c r="H14" s="16" t="s">
        <v>231</v>
      </c>
      <c r="I14" s="24">
        <v>0.1875</v>
      </c>
      <c r="J14" s="24">
        <v>0.125</v>
      </c>
      <c r="K14" s="24">
        <v>0.21875</v>
      </c>
      <c r="L14" s="24">
        <v>0.17410714285714285</v>
      </c>
    </row>
    <row r="15" spans="1:12" x14ac:dyDescent="0.25">
      <c r="H15" s="9" t="s">
        <v>224</v>
      </c>
      <c r="I15" s="24">
        <v>0.25</v>
      </c>
      <c r="J15" s="24">
        <v>0.125</v>
      </c>
      <c r="K15" s="24">
        <v>9.375E-2</v>
      </c>
      <c r="L15" s="24">
        <v>0.13750000000000001</v>
      </c>
    </row>
    <row r="16" spans="1:12" x14ac:dyDescent="0.25">
      <c r="H16" s="16" t="s">
        <v>227</v>
      </c>
      <c r="I16" s="24">
        <v>0.25</v>
      </c>
      <c r="J16" s="24">
        <v>0.125</v>
      </c>
      <c r="K16" s="24">
        <v>6.25E-2</v>
      </c>
      <c r="L16" s="24">
        <v>0.14583333333333334</v>
      </c>
    </row>
    <row r="17" spans="8:12" x14ac:dyDescent="0.25">
      <c r="H17" s="16" t="s">
        <v>228</v>
      </c>
      <c r="I17" s="24"/>
      <c r="J17" s="24">
        <v>0.125</v>
      </c>
      <c r="K17" s="24">
        <v>0.125</v>
      </c>
      <c r="L17" s="24">
        <v>0.125</v>
      </c>
    </row>
    <row r="18" spans="8:12" x14ac:dyDescent="0.25">
      <c r="H18" s="9" t="s">
        <v>15</v>
      </c>
      <c r="I18" s="24">
        <v>0.20089285714285715</v>
      </c>
      <c r="J18" s="24">
        <v>0.15937499999999999</v>
      </c>
      <c r="K18" s="24">
        <v>0.17454268292682926</v>
      </c>
      <c r="L18" s="24">
        <v>0.17788461538461539</v>
      </c>
    </row>
  </sheetData>
  <pageMargins left="0.7" right="0.7" top="0.75" bottom="0.75" header="0.3" footer="0.3"/>
  <drawing r:id="rId3"/>
  <extLst>
    <ext xmlns:x14="http://schemas.microsoft.com/office/spreadsheetml/2009/9/main" uri="{A8765BA9-456A-4dab-B4F3-ACF838C121DE}">
      <x14:slicerList>
        <x14:slicer r:id="rId4"/>
      </x14:slicerList>
    </ext>
    <ext xmlns:x15="http://schemas.microsoft.com/office/spreadsheetml/2010/11/main" uri="{7E03D99C-DC04-49d9-9315-930204A7B6E9}">
      <x15:timelineRefs>
        <x15:timelineRef r:id="rId5"/>
      </x15:timelineRef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B99AA-1F0F-4244-A54B-C275073354AB}">
  <sheetPr>
    <tabColor theme="5" tint="0.79998168889431442"/>
  </sheetPr>
  <dimension ref="A3:D15"/>
  <sheetViews>
    <sheetView workbookViewId="0">
      <selection activeCell="E7" sqref="E7"/>
    </sheetView>
  </sheetViews>
  <sheetFormatPr baseColWidth="10" defaultRowHeight="19" x14ac:dyDescent="0.25"/>
  <cols>
    <col min="1" max="1" width="17.85546875" bestFit="1" customWidth="1"/>
    <col min="2" max="3" width="9.5703125" bestFit="1" customWidth="1"/>
    <col min="4" max="4" width="11.85546875" bestFit="1" customWidth="1"/>
  </cols>
  <sheetData>
    <row r="3" spans="1:4" x14ac:dyDescent="0.25">
      <c r="A3" s="7" t="s">
        <v>504</v>
      </c>
      <c r="B3" s="7" t="s">
        <v>237</v>
      </c>
    </row>
    <row r="4" spans="1:4" x14ac:dyDescent="0.25">
      <c r="A4" s="7" t="s">
        <v>236</v>
      </c>
      <c r="B4" t="s">
        <v>257</v>
      </c>
      <c r="C4" t="s">
        <v>247</v>
      </c>
      <c r="D4" t="s">
        <v>15</v>
      </c>
    </row>
    <row r="5" spans="1:4" x14ac:dyDescent="0.25">
      <c r="A5" s="9" t="s">
        <v>296</v>
      </c>
      <c r="B5" s="12">
        <v>3250</v>
      </c>
      <c r="C5" s="12">
        <v>2186.5</v>
      </c>
      <c r="D5" s="12">
        <v>2541</v>
      </c>
    </row>
    <row r="6" spans="1:4" x14ac:dyDescent="0.25">
      <c r="A6" s="9" t="s">
        <v>422</v>
      </c>
      <c r="B6" s="12">
        <v>2610</v>
      </c>
      <c r="C6" s="12"/>
      <c r="D6" s="12">
        <v>2610</v>
      </c>
    </row>
    <row r="7" spans="1:4" x14ac:dyDescent="0.25">
      <c r="A7" s="9" t="s">
        <v>305</v>
      </c>
      <c r="B7" s="12"/>
      <c r="C7" s="12">
        <v>5063.5</v>
      </c>
      <c r="D7" s="12">
        <v>5063.5</v>
      </c>
    </row>
    <row r="8" spans="1:4" x14ac:dyDescent="0.25">
      <c r="A8" s="9" t="s">
        <v>288</v>
      </c>
      <c r="B8" s="12">
        <v>1725.5</v>
      </c>
      <c r="C8" s="12">
        <v>1834.6666666666667</v>
      </c>
      <c r="D8" s="12">
        <v>1791</v>
      </c>
    </row>
    <row r="9" spans="1:4" x14ac:dyDescent="0.25">
      <c r="A9" s="9" t="s">
        <v>253</v>
      </c>
      <c r="B9" s="12"/>
      <c r="C9" s="12">
        <v>2236.7142857142858</v>
      </c>
      <c r="D9" s="12">
        <v>2236.7142857142858</v>
      </c>
    </row>
    <row r="10" spans="1:4" x14ac:dyDescent="0.25">
      <c r="A10" s="9" t="s">
        <v>404</v>
      </c>
      <c r="B10" s="12">
        <v>1754</v>
      </c>
      <c r="C10" s="12"/>
      <c r="D10" s="12">
        <v>1754</v>
      </c>
    </row>
    <row r="11" spans="1:4" x14ac:dyDescent="0.25">
      <c r="A11" s="9" t="s">
        <v>246</v>
      </c>
      <c r="B11" s="12">
        <v>1824.5972222222222</v>
      </c>
      <c r="C11" s="12">
        <v>1744.3783783783783</v>
      </c>
      <c r="D11" s="12">
        <v>1797.3669724770641</v>
      </c>
    </row>
    <row r="12" spans="1:4" x14ac:dyDescent="0.25">
      <c r="A12" s="9" t="s">
        <v>274</v>
      </c>
      <c r="B12" s="12">
        <v>2540.8000000000002</v>
      </c>
      <c r="C12" s="12">
        <v>1750</v>
      </c>
      <c r="D12" s="12">
        <v>2409</v>
      </c>
    </row>
    <row r="13" spans="1:4" x14ac:dyDescent="0.25">
      <c r="A13" s="9" t="s">
        <v>283</v>
      </c>
      <c r="B13" s="12">
        <v>2484</v>
      </c>
      <c r="C13" s="12">
        <v>4491</v>
      </c>
      <c r="D13" s="12">
        <v>3822</v>
      </c>
    </row>
    <row r="14" spans="1:4" x14ac:dyDescent="0.25">
      <c r="A14" s="9" t="s">
        <v>458</v>
      </c>
      <c r="B14" s="12"/>
      <c r="C14" s="12">
        <v>1790</v>
      </c>
      <c r="D14" s="12">
        <v>1790</v>
      </c>
    </row>
    <row r="15" spans="1:4" x14ac:dyDescent="0.25">
      <c r="A15" s="9" t="s">
        <v>15</v>
      </c>
      <c r="B15" s="12">
        <v>1923.8837209302326</v>
      </c>
      <c r="C15" s="12">
        <v>2040.4385964912281</v>
      </c>
      <c r="D15" s="12">
        <v>1970.3426573426573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586C3-8BA1-014A-A6A4-34D6CD67E253}">
  <sheetPr>
    <tabColor theme="5" tint="0.79998168889431442"/>
  </sheetPr>
  <dimension ref="A1:N131"/>
  <sheetViews>
    <sheetView workbookViewId="0">
      <selection activeCell="A2" sqref="A2"/>
    </sheetView>
  </sheetViews>
  <sheetFormatPr baseColWidth="10" defaultRowHeight="19" x14ac:dyDescent="0.25"/>
  <sheetData>
    <row r="1" spans="1:14" x14ac:dyDescent="0.25">
      <c r="A1" s="20" t="s">
        <v>507</v>
      </c>
      <c r="B1" s="50" t="s">
        <v>508</v>
      </c>
    </row>
    <row r="5" spans="1:14" x14ac:dyDescent="0.25">
      <c r="A5" t="str" cm="1">
        <f t="array" aca="1" ref="A5:N131" ca="1">OFFSET(Service!$A$1,0,0,COUNTA(Service!$A:$A),COUNTA(Service!$1:$1))</f>
        <v>Année</v>
      </c>
      <c r="B5" t="str">
        <f ca="1"/>
        <v>Code Matière</v>
      </c>
      <c r="C5" t="str">
        <f ca="1"/>
        <v>Matière</v>
      </c>
      <c r="D5" t="str">
        <f ca="1"/>
        <v>Diplôme</v>
      </c>
      <c r="E5" t="str">
        <f ca="1"/>
        <v>Filière</v>
      </c>
      <c r="F5" t="str">
        <f ca="1"/>
        <v>Voie</v>
      </c>
      <c r="G5" t="str">
        <f ca="1"/>
        <v>UFR</v>
      </c>
      <c r="H5" t="str">
        <f ca="1"/>
        <v>Niveau</v>
      </c>
      <c r="I5" t="str">
        <f ca="1"/>
        <v>LMD</v>
      </c>
      <c r="J5" t="str">
        <f ca="1"/>
        <v>Modalité</v>
      </c>
      <c r="K5" t="str">
        <f ca="1"/>
        <v>Semestre</v>
      </c>
      <c r="L5" t="str">
        <f ca="1"/>
        <v>Centre</v>
      </c>
      <c r="M5" t="str">
        <f ca="1"/>
        <v>Volume</v>
      </c>
      <c r="N5" t="str">
        <f ca="1"/>
        <v>eqTD</v>
      </c>
    </row>
    <row r="6" spans="1:14" x14ac:dyDescent="0.25">
      <c r="A6">
        <f ca="1"/>
        <v>2008</v>
      </c>
      <c r="B6" t="str">
        <f ca="1"/>
        <v>0630205</v>
      </c>
      <c r="C6" t="str">
        <f ca="1"/>
        <v>Informatique</v>
      </c>
      <c r="D6" t="str">
        <f ca="1"/>
        <v>0632</v>
      </c>
      <c r="E6" t="str">
        <f ca="1"/>
        <v>Gestion</v>
      </c>
      <c r="F6" t="str">
        <f ca="1"/>
        <v>Classique</v>
      </c>
      <c r="G6">
        <f ca="1"/>
        <v>6</v>
      </c>
      <c r="H6" t="str">
        <f ca="1"/>
        <v>L3</v>
      </c>
      <c r="I6" t="str">
        <f ca="1"/>
        <v>Licence</v>
      </c>
      <c r="J6" t="str">
        <f ca="1"/>
        <v>CM</v>
      </c>
      <c r="K6">
        <f ca="1"/>
        <v>1</v>
      </c>
      <c r="L6" t="str">
        <f ca="1"/>
        <v>Sorbonne</v>
      </c>
      <c r="M6">
        <f ca="1"/>
        <v>18</v>
      </c>
      <c r="N6">
        <f ca="1"/>
        <v>27</v>
      </c>
    </row>
    <row r="7" spans="1:14" x14ac:dyDescent="0.25">
      <c r="A7">
        <f ca="1"/>
        <v>2008</v>
      </c>
      <c r="B7" t="str">
        <f ca="1"/>
        <v>0630205</v>
      </c>
      <c r="C7" t="str">
        <f ca="1"/>
        <v>Informatique</v>
      </c>
      <c r="D7" t="str">
        <f ca="1"/>
        <v>0636</v>
      </c>
      <c r="E7" t="str">
        <f ca="1"/>
        <v>Gestion Finances</v>
      </c>
      <c r="F7" t="str">
        <f ca="1"/>
        <v>Classique</v>
      </c>
      <c r="G7">
        <f ca="1"/>
        <v>6</v>
      </c>
      <c r="H7" t="str">
        <f ca="1"/>
        <v>L3</v>
      </c>
      <c r="I7" t="str">
        <f ca="1"/>
        <v>Licence</v>
      </c>
      <c r="J7" t="str">
        <f ca="1"/>
        <v>TD</v>
      </c>
      <c r="K7">
        <f ca="1"/>
        <v>1</v>
      </c>
      <c r="L7" t="str">
        <f ca="1"/>
        <v>Sorbonne</v>
      </c>
      <c r="M7">
        <f ca="1"/>
        <v>36</v>
      </c>
      <c r="N7">
        <f ca="1"/>
        <v>36</v>
      </c>
    </row>
    <row r="8" spans="1:14" x14ac:dyDescent="0.25">
      <c r="A8">
        <f ca="1"/>
        <v>2008</v>
      </c>
      <c r="B8" t="str">
        <f ca="1"/>
        <v>0634005</v>
      </c>
      <c r="C8" t="str">
        <f ca="1"/>
        <v>Informatique</v>
      </c>
      <c r="D8" t="str">
        <f ca="1"/>
        <v>0632</v>
      </c>
      <c r="E8" t="str">
        <f ca="1"/>
        <v>Gestion EGE</v>
      </c>
      <c r="F8" t="str">
        <f ca="1"/>
        <v>Classique</v>
      </c>
      <c r="G8">
        <f ca="1"/>
        <v>6</v>
      </c>
      <c r="H8" t="str">
        <f ca="1"/>
        <v>L3</v>
      </c>
      <c r="I8" t="str">
        <f ca="1"/>
        <v>Licence</v>
      </c>
      <c r="J8" t="str">
        <f ca="1"/>
        <v>TD</v>
      </c>
      <c r="K8">
        <f ca="1"/>
        <v>1</v>
      </c>
      <c r="L8" t="str">
        <f ca="1"/>
        <v>Sorbonne</v>
      </c>
      <c r="M8">
        <f ca="1"/>
        <v>36</v>
      </c>
      <c r="N8">
        <f ca="1"/>
        <v>36</v>
      </c>
    </row>
    <row r="9" spans="1:14" x14ac:dyDescent="0.25">
      <c r="A9">
        <f ca="1"/>
        <v>2008</v>
      </c>
      <c r="B9" t="str">
        <f ca="1"/>
        <v>MP2SGM6</v>
      </c>
      <c r="C9" t="str">
        <f ca="1"/>
        <v>Management des SI</v>
      </c>
      <c r="D9" t="str">
        <f ca="1"/>
        <v>0696</v>
      </c>
      <c r="E9" t="str">
        <f ca="1"/>
        <v>CCA</v>
      </c>
      <c r="F9" t="str">
        <f ca="1"/>
        <v>Classique</v>
      </c>
      <c r="G9">
        <f ca="1"/>
        <v>6</v>
      </c>
      <c r="H9" t="str">
        <f ca="1"/>
        <v>M2</v>
      </c>
      <c r="I9" t="str">
        <f ca="1"/>
        <v>Master</v>
      </c>
      <c r="J9" t="str">
        <f ca="1"/>
        <v>CM</v>
      </c>
      <c r="K9">
        <f ca="1"/>
        <v>2</v>
      </c>
      <c r="L9" t="str">
        <f ca="1"/>
        <v>17 Tolbiac</v>
      </c>
      <c r="M9">
        <f ca="1"/>
        <v>2</v>
      </c>
      <c r="N9">
        <f ca="1"/>
        <v>3</v>
      </c>
    </row>
    <row r="10" spans="1:14" x14ac:dyDescent="0.25">
      <c r="A10">
        <f ca="1"/>
        <v>2008</v>
      </c>
      <c r="B10" t="str">
        <f ca="1"/>
        <v>27420607</v>
      </c>
      <c r="C10" t="str">
        <f ca="1"/>
        <v>Technologies coopératives</v>
      </c>
      <c r="D10" t="str">
        <f ca="1"/>
        <v>2742</v>
      </c>
      <c r="E10" t="str">
        <f ca="1"/>
        <v>MIAGE</v>
      </c>
      <c r="F10" t="str">
        <f ca="1"/>
        <v>Classique</v>
      </c>
      <c r="G10">
        <f ca="1"/>
        <v>27</v>
      </c>
      <c r="H10" t="str">
        <f ca="1"/>
        <v>M1</v>
      </c>
      <c r="I10" t="str">
        <f ca="1"/>
        <v>Master</v>
      </c>
      <c r="J10" t="str">
        <f ca="1"/>
        <v>CM</v>
      </c>
      <c r="K10">
        <f ca="1"/>
        <v>2</v>
      </c>
      <c r="L10" t="str">
        <f ca="1"/>
        <v>PMF</v>
      </c>
      <c r="M10">
        <f ca="1"/>
        <v>15</v>
      </c>
      <c r="N10">
        <f ca="1"/>
        <v>22.5</v>
      </c>
    </row>
    <row r="11" spans="1:14" x14ac:dyDescent="0.25">
      <c r="A11">
        <f ca="1"/>
        <v>2008</v>
      </c>
      <c r="B11" t="str">
        <f ca="1"/>
        <v>27420607</v>
      </c>
      <c r="C11" t="str">
        <f ca="1"/>
        <v>Technologies coopératives</v>
      </c>
      <c r="D11" t="str">
        <f ca="1"/>
        <v>2742</v>
      </c>
      <c r="E11" t="str">
        <f ca="1"/>
        <v>MIAGE</v>
      </c>
      <c r="F11" t="str">
        <f ca="1"/>
        <v>Classique</v>
      </c>
      <c r="G11">
        <f ca="1"/>
        <v>27</v>
      </c>
      <c r="H11" t="str">
        <f ca="1"/>
        <v>M1</v>
      </c>
      <c r="I11" t="str">
        <f ca="1"/>
        <v>Master</v>
      </c>
      <c r="J11" t="str">
        <f ca="1"/>
        <v>TD</v>
      </c>
      <c r="K11">
        <f ca="1"/>
        <v>2</v>
      </c>
      <c r="L11" t="str">
        <f ca="1"/>
        <v>PMF</v>
      </c>
      <c r="M11">
        <f ca="1"/>
        <v>15</v>
      </c>
      <c r="N11">
        <f ca="1"/>
        <v>15</v>
      </c>
    </row>
    <row r="12" spans="1:14" x14ac:dyDescent="0.25">
      <c r="A12">
        <f ca="1"/>
        <v>2008</v>
      </c>
      <c r="B12" t="str">
        <f ca="1"/>
        <v>274A0405</v>
      </c>
      <c r="C12" t="str">
        <f ca="1"/>
        <v>Technologies coopératives</v>
      </c>
      <c r="D12" t="str">
        <f ca="1"/>
        <v>274A</v>
      </c>
      <c r="E12" t="str">
        <f ca="1"/>
        <v>MIAGE</v>
      </c>
      <c r="F12" t="str">
        <f ca="1"/>
        <v>Apprentissage</v>
      </c>
      <c r="G12">
        <f ca="1"/>
        <v>27</v>
      </c>
      <c r="H12" t="str">
        <f ca="1"/>
        <v>M1</v>
      </c>
      <c r="I12" t="str">
        <f ca="1"/>
        <v>Master</v>
      </c>
      <c r="J12" t="str">
        <f ca="1"/>
        <v>CM</v>
      </c>
      <c r="K12">
        <f ca="1"/>
        <v>2</v>
      </c>
      <c r="L12" t="str">
        <f ca="1"/>
        <v>PMF</v>
      </c>
      <c r="M12">
        <f ca="1"/>
        <v>15</v>
      </c>
      <c r="N12">
        <f ca="1"/>
        <v>22.5</v>
      </c>
    </row>
    <row r="13" spans="1:14" x14ac:dyDescent="0.25">
      <c r="A13">
        <f ca="1"/>
        <v>2008</v>
      </c>
      <c r="B13" t="str">
        <f ca="1"/>
        <v>274A0405</v>
      </c>
      <c r="C13" t="str">
        <f ca="1"/>
        <v>Technologies coopératives</v>
      </c>
      <c r="D13" t="str">
        <f ca="1"/>
        <v>274A</v>
      </c>
      <c r="E13" t="str">
        <f ca="1"/>
        <v>MIAGE</v>
      </c>
      <c r="F13" t="str">
        <f ca="1"/>
        <v>Apprentissage</v>
      </c>
      <c r="G13">
        <f ca="1"/>
        <v>27</v>
      </c>
      <c r="H13" t="str">
        <f ca="1"/>
        <v>M1</v>
      </c>
      <c r="I13" t="str">
        <f ca="1"/>
        <v>Master</v>
      </c>
      <c r="J13" t="str">
        <f ca="1"/>
        <v>TD</v>
      </c>
      <c r="K13">
        <f ca="1"/>
        <v>2</v>
      </c>
      <c r="L13" t="str">
        <f ca="1"/>
        <v>PMF</v>
      </c>
      <c r="M13">
        <f ca="1"/>
        <v>15</v>
      </c>
      <c r="N13">
        <f ca="1"/>
        <v>15</v>
      </c>
    </row>
    <row r="14" spans="1:14" x14ac:dyDescent="0.25">
      <c r="A14">
        <f ca="1"/>
        <v>2008</v>
      </c>
      <c r="B14" t="str">
        <f ca="1"/>
        <v>27332105</v>
      </c>
      <c r="C14" t="str">
        <f ca="1"/>
        <v>Développement d’interfaces Homme-Machine</v>
      </c>
      <c r="D14" t="str">
        <f ca="1"/>
        <v>2733</v>
      </c>
      <c r="E14" t="str">
        <f ca="1"/>
        <v>MIAGE</v>
      </c>
      <c r="F14" t="str">
        <f ca="1"/>
        <v>Apprentissage</v>
      </c>
      <c r="G14">
        <f ca="1"/>
        <v>27</v>
      </c>
      <c r="H14" t="str">
        <f ca="1"/>
        <v>L3</v>
      </c>
      <c r="I14" t="str">
        <f ca="1"/>
        <v>Licence</v>
      </c>
      <c r="J14" t="str">
        <f ca="1"/>
        <v>CM</v>
      </c>
      <c r="K14">
        <f ca="1"/>
        <v>1</v>
      </c>
      <c r="L14" t="str">
        <f ca="1"/>
        <v>PMF</v>
      </c>
      <c r="M14">
        <f ca="1"/>
        <v>15</v>
      </c>
      <c r="N14">
        <f ca="1"/>
        <v>22.5</v>
      </c>
    </row>
    <row r="15" spans="1:14" x14ac:dyDescent="0.25">
      <c r="A15">
        <f ca="1"/>
        <v>2008</v>
      </c>
      <c r="B15" t="str">
        <f ca="1"/>
        <v>27332105</v>
      </c>
      <c r="C15" t="str">
        <f ca="1"/>
        <v>Développement d’interfaces Homme-Machine</v>
      </c>
      <c r="D15" t="str">
        <f ca="1"/>
        <v>2733</v>
      </c>
      <c r="E15" t="str">
        <f ca="1"/>
        <v>MIAGE</v>
      </c>
      <c r="F15" t="str">
        <f ca="1"/>
        <v>Apprentissage</v>
      </c>
      <c r="G15">
        <f ca="1"/>
        <v>27</v>
      </c>
      <c r="H15" t="str">
        <f ca="1"/>
        <v>L3</v>
      </c>
      <c r="I15" t="str">
        <f ca="1"/>
        <v>Licence</v>
      </c>
      <c r="J15" t="str">
        <f ca="1"/>
        <v>TD</v>
      </c>
      <c r="K15">
        <f ca="1"/>
        <v>1</v>
      </c>
      <c r="L15" t="str">
        <f ca="1"/>
        <v>PMF</v>
      </c>
      <c r="M15">
        <f ca="1"/>
        <v>15</v>
      </c>
      <c r="N15">
        <f ca="1"/>
        <v>15</v>
      </c>
    </row>
    <row r="16" spans="1:14" x14ac:dyDescent="0.25">
      <c r="A16">
        <f ca="1"/>
        <v>2008</v>
      </c>
      <c r="B16" t="str">
        <f ca="1"/>
        <v>2710905</v>
      </c>
      <c r="C16" t="str">
        <f ca="1"/>
        <v>Informatique S1</v>
      </c>
      <c r="D16" t="str">
        <f ca="1"/>
        <v>2711</v>
      </c>
      <c r="E16" t="str">
        <f ca="1"/>
        <v>MASS</v>
      </c>
      <c r="F16" t="str">
        <f ca="1"/>
        <v>Classique</v>
      </c>
      <c r="G16">
        <f ca="1"/>
        <v>27</v>
      </c>
      <c r="H16" t="str">
        <f ca="1"/>
        <v>L1</v>
      </c>
      <c r="I16" t="str">
        <f ca="1"/>
        <v>Licence</v>
      </c>
      <c r="J16" t="str">
        <f ca="1"/>
        <v>CM</v>
      </c>
      <c r="K16">
        <f ca="1"/>
        <v>1</v>
      </c>
      <c r="L16" t="str">
        <f ca="1"/>
        <v>PMF</v>
      </c>
      <c r="M16">
        <f ca="1"/>
        <v>11</v>
      </c>
      <c r="N16">
        <f ca="1"/>
        <v>16.5</v>
      </c>
    </row>
    <row r="17" spans="1:14" x14ac:dyDescent="0.25">
      <c r="A17">
        <f ca="1"/>
        <v>2008</v>
      </c>
      <c r="B17" t="str">
        <f ca="1"/>
        <v>2710905</v>
      </c>
      <c r="C17" t="str">
        <f ca="1"/>
        <v>Informatique S1</v>
      </c>
      <c r="D17" t="str">
        <f ca="1"/>
        <v>2711</v>
      </c>
      <c r="E17" t="str">
        <f ca="1"/>
        <v>MASS</v>
      </c>
      <c r="F17" t="str">
        <f ca="1"/>
        <v>Classique</v>
      </c>
      <c r="G17">
        <f ca="1"/>
        <v>27</v>
      </c>
      <c r="H17" t="str">
        <f ca="1"/>
        <v>L1</v>
      </c>
      <c r="I17" t="str">
        <f ca="1"/>
        <v>Licence</v>
      </c>
      <c r="J17" t="str">
        <f ca="1"/>
        <v>TD</v>
      </c>
      <c r="K17">
        <f ca="1"/>
        <v>1</v>
      </c>
      <c r="L17" t="str">
        <f ca="1"/>
        <v>PMF</v>
      </c>
      <c r="M17">
        <f ca="1"/>
        <v>24</v>
      </c>
      <c r="N17">
        <f ca="1"/>
        <v>24</v>
      </c>
    </row>
    <row r="18" spans="1:14" x14ac:dyDescent="0.25">
      <c r="A18">
        <f ca="1"/>
        <v>2008</v>
      </c>
      <c r="B18" t="str">
        <f ca="1"/>
        <v>2711205</v>
      </c>
      <c r="C18" t="str">
        <f ca="1"/>
        <v>Informatique S2</v>
      </c>
      <c r="D18" t="str">
        <f ca="1"/>
        <v>2711</v>
      </c>
      <c r="E18" t="str">
        <f ca="1"/>
        <v>MASS</v>
      </c>
      <c r="F18" t="str">
        <f ca="1"/>
        <v>Classique</v>
      </c>
      <c r="G18">
        <f ca="1"/>
        <v>27</v>
      </c>
      <c r="H18" t="str">
        <f ca="1"/>
        <v>L1</v>
      </c>
      <c r="I18" t="str">
        <f ca="1"/>
        <v>Licence</v>
      </c>
      <c r="J18" t="str">
        <f ca="1"/>
        <v>TD</v>
      </c>
      <c r="K18">
        <f ca="1"/>
        <v>2</v>
      </c>
      <c r="L18" t="str">
        <f ca="1"/>
        <v>PMF</v>
      </c>
      <c r="M18">
        <f ca="1"/>
        <v>24</v>
      </c>
      <c r="N18">
        <f ca="1"/>
        <v>24</v>
      </c>
    </row>
    <row r="19" spans="1:14" x14ac:dyDescent="0.25">
      <c r="A19">
        <f ca="1"/>
        <v>2009</v>
      </c>
      <c r="B19" t="str">
        <f ca="1"/>
        <v>0630205</v>
      </c>
      <c r="C19" t="str">
        <f ca="1"/>
        <v>Informatique</v>
      </c>
      <c r="D19" t="str">
        <f ca="1"/>
        <v>0632</v>
      </c>
      <c r="E19" t="str">
        <f ca="1"/>
        <v>Gestion</v>
      </c>
      <c r="F19" t="str">
        <f ca="1"/>
        <v>Classique</v>
      </c>
      <c r="G19">
        <f ca="1"/>
        <v>6</v>
      </c>
      <c r="H19" t="str">
        <f ca="1"/>
        <v>L3</v>
      </c>
      <c r="I19" t="str">
        <f ca="1"/>
        <v>Licence</v>
      </c>
      <c r="J19" t="str">
        <f ca="1"/>
        <v>CM</v>
      </c>
      <c r="K19">
        <f ca="1"/>
        <v>1</v>
      </c>
      <c r="L19" t="str">
        <f ca="1"/>
        <v>Sorbonne</v>
      </c>
      <c r="M19">
        <f ca="1"/>
        <v>18</v>
      </c>
      <c r="N19">
        <f ca="1"/>
        <v>27</v>
      </c>
    </row>
    <row r="20" spans="1:14" x14ac:dyDescent="0.25">
      <c r="A20">
        <f ca="1"/>
        <v>2009</v>
      </c>
      <c r="B20" t="str">
        <f ca="1"/>
        <v>0630205</v>
      </c>
      <c r="C20" t="str">
        <f ca="1"/>
        <v>Informatique</v>
      </c>
      <c r="D20" t="str">
        <f ca="1"/>
        <v>0636</v>
      </c>
      <c r="E20" t="str">
        <f ca="1"/>
        <v>Gestion Finances</v>
      </c>
      <c r="F20" t="str">
        <f ca="1"/>
        <v>Classique</v>
      </c>
      <c r="G20">
        <f ca="1"/>
        <v>6</v>
      </c>
      <c r="H20" t="str">
        <f ca="1"/>
        <v>L3</v>
      </c>
      <c r="I20" t="str">
        <f ca="1"/>
        <v>Licence</v>
      </c>
      <c r="J20" t="str">
        <f ca="1"/>
        <v>TD</v>
      </c>
      <c r="K20">
        <f ca="1"/>
        <v>1</v>
      </c>
      <c r="L20" t="str">
        <f ca="1"/>
        <v>Sorbonne</v>
      </c>
      <c r="M20">
        <f ca="1"/>
        <v>36</v>
      </c>
      <c r="N20">
        <f ca="1"/>
        <v>36</v>
      </c>
    </row>
    <row r="21" spans="1:14" x14ac:dyDescent="0.25">
      <c r="A21">
        <f ca="1"/>
        <v>2009</v>
      </c>
      <c r="B21" t="str">
        <f ca="1"/>
        <v>27420607</v>
      </c>
      <c r="C21" t="str">
        <f ca="1"/>
        <v>Technologies coopératives</v>
      </c>
      <c r="D21" t="str">
        <f ca="1"/>
        <v>2742</v>
      </c>
      <c r="E21" t="str">
        <f ca="1"/>
        <v>MIAGE</v>
      </c>
      <c r="F21" t="str">
        <f ca="1"/>
        <v>Classique</v>
      </c>
      <c r="G21">
        <f ca="1"/>
        <v>27</v>
      </c>
      <c r="H21" t="str">
        <f ca="1"/>
        <v>M1</v>
      </c>
      <c r="I21" t="str">
        <f ca="1"/>
        <v>Master</v>
      </c>
      <c r="J21" t="str">
        <f ca="1"/>
        <v>CM</v>
      </c>
      <c r="K21">
        <f ca="1"/>
        <v>2</v>
      </c>
      <c r="L21" t="str">
        <f ca="1"/>
        <v>PMF</v>
      </c>
      <c r="M21">
        <f ca="1"/>
        <v>15</v>
      </c>
      <c r="N21">
        <f ca="1"/>
        <v>22.5</v>
      </c>
    </row>
    <row r="22" spans="1:14" x14ac:dyDescent="0.25">
      <c r="A22">
        <f ca="1"/>
        <v>2009</v>
      </c>
      <c r="B22" t="str">
        <f ca="1"/>
        <v>27420607</v>
      </c>
      <c r="C22" t="str">
        <f ca="1"/>
        <v>Technologies coopératives</v>
      </c>
      <c r="D22" t="str">
        <f ca="1"/>
        <v>2742</v>
      </c>
      <c r="E22" t="str">
        <f ca="1"/>
        <v>MIAGE</v>
      </c>
      <c r="F22" t="str">
        <f ca="1"/>
        <v>Classique</v>
      </c>
      <c r="G22">
        <f ca="1"/>
        <v>27</v>
      </c>
      <c r="H22" t="str">
        <f ca="1"/>
        <v>M1</v>
      </c>
      <c r="I22" t="str">
        <f ca="1"/>
        <v>Master</v>
      </c>
      <c r="J22" t="str">
        <f ca="1"/>
        <v>TD</v>
      </c>
      <c r="K22">
        <f ca="1"/>
        <v>2</v>
      </c>
      <c r="L22" t="str">
        <f ca="1"/>
        <v>PMF</v>
      </c>
      <c r="M22">
        <f ca="1"/>
        <v>15</v>
      </c>
      <c r="N22">
        <f ca="1"/>
        <v>15</v>
      </c>
    </row>
    <row r="23" spans="1:14" x14ac:dyDescent="0.25">
      <c r="A23">
        <f ca="1"/>
        <v>2009</v>
      </c>
      <c r="B23" t="str">
        <f ca="1"/>
        <v>274A0405</v>
      </c>
      <c r="C23" t="str">
        <f ca="1"/>
        <v>Technologies coopératives</v>
      </c>
      <c r="D23" t="str">
        <f ca="1"/>
        <v>274A</v>
      </c>
      <c r="E23" t="str">
        <f ca="1"/>
        <v>MIAGE</v>
      </c>
      <c r="F23" t="str">
        <f ca="1"/>
        <v>Apprentissage</v>
      </c>
      <c r="G23">
        <f ca="1"/>
        <v>27</v>
      </c>
      <c r="H23" t="str">
        <f ca="1"/>
        <v>M1</v>
      </c>
      <c r="I23" t="str">
        <f ca="1"/>
        <v>Master</v>
      </c>
      <c r="J23" t="str">
        <f ca="1"/>
        <v>CM</v>
      </c>
      <c r="K23">
        <f ca="1"/>
        <v>2</v>
      </c>
      <c r="L23" t="str">
        <f ca="1"/>
        <v>PMF</v>
      </c>
      <c r="M23">
        <f ca="1"/>
        <v>15</v>
      </c>
      <c r="N23">
        <f ca="1"/>
        <v>22.5</v>
      </c>
    </row>
    <row r="24" spans="1:14" x14ac:dyDescent="0.25">
      <c r="A24">
        <f ca="1"/>
        <v>2009</v>
      </c>
      <c r="B24" t="str">
        <f ca="1"/>
        <v>274A0405</v>
      </c>
      <c r="C24" t="str">
        <f ca="1"/>
        <v>Technologies coopératives</v>
      </c>
      <c r="D24" t="str">
        <f ca="1"/>
        <v>274A</v>
      </c>
      <c r="E24" t="str">
        <f ca="1"/>
        <v>MIAGE</v>
      </c>
      <c r="F24" t="str">
        <f ca="1"/>
        <v>Apprentissage</v>
      </c>
      <c r="G24">
        <f ca="1"/>
        <v>27</v>
      </c>
      <c r="H24" t="str">
        <f ca="1"/>
        <v>M1</v>
      </c>
      <c r="I24" t="str">
        <f ca="1"/>
        <v>Master</v>
      </c>
      <c r="J24" t="str">
        <f ca="1"/>
        <v>TD</v>
      </c>
      <c r="K24">
        <f ca="1"/>
        <v>2</v>
      </c>
      <c r="L24" t="str">
        <f ca="1"/>
        <v>PMF</v>
      </c>
      <c r="M24">
        <f ca="1"/>
        <v>15</v>
      </c>
      <c r="N24">
        <f ca="1"/>
        <v>15</v>
      </c>
    </row>
    <row r="25" spans="1:14" x14ac:dyDescent="0.25">
      <c r="A25">
        <f ca="1"/>
        <v>2009</v>
      </c>
      <c r="B25" t="str">
        <f ca="1"/>
        <v>0643505</v>
      </c>
      <c r="C25" t="str">
        <f ca="1"/>
        <v>Informatique</v>
      </c>
      <c r="D25" t="str">
        <f ca="1"/>
        <v>0642</v>
      </c>
      <c r="E25" t="str">
        <f ca="1"/>
        <v>Gestion</v>
      </c>
      <c r="F25" t="str">
        <f ca="1"/>
        <v>Classique</v>
      </c>
      <c r="G25">
        <f ca="1"/>
        <v>6</v>
      </c>
      <c r="H25" t="str">
        <f ca="1"/>
        <v>M1</v>
      </c>
      <c r="I25" t="str">
        <f ca="1"/>
        <v>Master</v>
      </c>
      <c r="J25" t="str">
        <f ca="1"/>
        <v>CM</v>
      </c>
      <c r="K25">
        <f ca="1"/>
        <v>2</v>
      </c>
      <c r="L25" t="str">
        <f ca="1"/>
        <v>Sorbonne</v>
      </c>
      <c r="M25">
        <f ca="1"/>
        <v>24</v>
      </c>
      <c r="N25">
        <f ca="1"/>
        <v>36</v>
      </c>
    </row>
    <row r="26" spans="1:14" x14ac:dyDescent="0.25">
      <c r="A26">
        <f ca="1"/>
        <v>2009</v>
      </c>
      <c r="B26" t="str">
        <f ca="1"/>
        <v>0643505</v>
      </c>
      <c r="C26" t="str">
        <f ca="1"/>
        <v>Informatique</v>
      </c>
      <c r="D26" t="str">
        <f ca="1"/>
        <v>0642</v>
      </c>
      <c r="E26" t="str">
        <f ca="1"/>
        <v>Gestion</v>
      </c>
      <c r="F26" t="str">
        <f ca="1"/>
        <v>Classique</v>
      </c>
      <c r="G26">
        <f ca="1"/>
        <v>6</v>
      </c>
      <c r="H26" t="str">
        <f ca="1"/>
        <v>M1</v>
      </c>
      <c r="I26" t="str">
        <f ca="1"/>
        <v>Master</v>
      </c>
      <c r="J26" t="str">
        <f ca="1"/>
        <v>TD</v>
      </c>
      <c r="K26">
        <f ca="1"/>
        <v>2</v>
      </c>
      <c r="L26" t="str">
        <f ca="1"/>
        <v>Sorbonne</v>
      </c>
      <c r="M26">
        <f ca="1"/>
        <v>36</v>
      </c>
      <c r="N26">
        <f ca="1"/>
        <v>36</v>
      </c>
    </row>
    <row r="27" spans="1:14" x14ac:dyDescent="0.25">
      <c r="A27">
        <f ca="1"/>
        <v>2009</v>
      </c>
      <c r="B27" t="str">
        <f ca="1"/>
        <v>27570205</v>
      </c>
      <c r="C27" t="str">
        <f ca="1"/>
        <v>Ingénierie des systèmes à base de services</v>
      </c>
      <c r="D27" t="str">
        <f ca="1"/>
        <v>2757</v>
      </c>
      <c r="E27" t="str">
        <f ca="1"/>
        <v>SID</v>
      </c>
      <c r="F27" t="str">
        <f ca="1"/>
        <v>Classique</v>
      </c>
      <c r="G27">
        <f ca="1"/>
        <v>27</v>
      </c>
      <c r="H27" t="str">
        <f ca="1"/>
        <v>M2</v>
      </c>
      <c r="I27" t="str">
        <f ca="1"/>
        <v>Master</v>
      </c>
      <c r="J27" t="str">
        <f ca="1"/>
        <v>CM</v>
      </c>
      <c r="K27">
        <f ca="1"/>
        <v>2</v>
      </c>
      <c r="L27" t="str">
        <f ca="1"/>
        <v>MSE</v>
      </c>
      <c r="M27">
        <f ca="1"/>
        <v>11</v>
      </c>
      <c r="N27">
        <f ca="1"/>
        <v>16.5</v>
      </c>
    </row>
    <row r="28" spans="1:14" x14ac:dyDescent="0.25">
      <c r="A28">
        <f ca="1"/>
        <v>2010</v>
      </c>
      <c r="B28" t="str">
        <f ca="1"/>
        <v>0630205</v>
      </c>
      <c r="C28" t="str">
        <f ca="1"/>
        <v>Informatique</v>
      </c>
      <c r="D28" t="str">
        <f ca="1"/>
        <v>0632</v>
      </c>
      <c r="E28" t="str">
        <f ca="1"/>
        <v>Gestion</v>
      </c>
      <c r="F28" t="str">
        <f ca="1"/>
        <v>Classique</v>
      </c>
      <c r="G28">
        <f ca="1"/>
        <v>6</v>
      </c>
      <c r="H28" t="str">
        <f ca="1"/>
        <v>L3</v>
      </c>
      <c r="I28" t="str">
        <f ca="1"/>
        <v>Licence</v>
      </c>
      <c r="J28" t="str">
        <f ca="1"/>
        <v>CM</v>
      </c>
      <c r="K28">
        <f ca="1"/>
        <v>1</v>
      </c>
      <c r="L28" t="str">
        <f ca="1"/>
        <v>Sorbonne</v>
      </c>
      <c r="M28">
        <f ca="1"/>
        <v>18</v>
      </c>
      <c r="N28">
        <f ca="1"/>
        <v>27</v>
      </c>
    </row>
    <row r="29" spans="1:14" x14ac:dyDescent="0.25">
      <c r="A29">
        <f ca="1"/>
        <v>2010</v>
      </c>
      <c r="B29" t="str">
        <f ca="1"/>
        <v>0630205</v>
      </c>
      <c r="C29" t="str">
        <f ca="1"/>
        <v>Informatique</v>
      </c>
      <c r="D29" t="str">
        <f ca="1"/>
        <v>0636</v>
      </c>
      <c r="E29" t="str">
        <f ca="1"/>
        <v>Gestion Finances</v>
      </c>
      <c r="F29" t="str">
        <f ca="1"/>
        <v>Classique</v>
      </c>
      <c r="G29">
        <f ca="1"/>
        <v>6</v>
      </c>
      <c r="H29" t="str">
        <f ca="1"/>
        <v>L3</v>
      </c>
      <c r="I29" t="str">
        <f ca="1"/>
        <v>Licence</v>
      </c>
      <c r="J29" t="str">
        <f ca="1"/>
        <v>TD</v>
      </c>
      <c r="K29">
        <f ca="1"/>
        <v>1</v>
      </c>
      <c r="L29" t="str">
        <f ca="1"/>
        <v>Sorbonne</v>
      </c>
      <c r="M29">
        <f ca="1"/>
        <v>36</v>
      </c>
      <c r="N29">
        <f ca="1"/>
        <v>36</v>
      </c>
    </row>
    <row r="30" spans="1:14" x14ac:dyDescent="0.25">
      <c r="A30">
        <f ca="1"/>
        <v>2010</v>
      </c>
      <c r="B30" t="str">
        <f ca="1"/>
        <v>0643505</v>
      </c>
      <c r="C30" t="str">
        <f ca="1"/>
        <v>Informatique</v>
      </c>
      <c r="D30" t="str">
        <f ca="1"/>
        <v>0642</v>
      </c>
      <c r="E30" t="str">
        <f ca="1"/>
        <v>Gestion</v>
      </c>
      <c r="F30" t="str">
        <f ca="1"/>
        <v>Classique</v>
      </c>
      <c r="G30">
        <f ca="1"/>
        <v>6</v>
      </c>
      <c r="H30" t="str">
        <f ca="1"/>
        <v>M1</v>
      </c>
      <c r="I30" t="str">
        <f ca="1"/>
        <v>Master</v>
      </c>
      <c r="J30" t="str">
        <f ca="1"/>
        <v>CM</v>
      </c>
      <c r="K30">
        <f ca="1"/>
        <v>2</v>
      </c>
      <c r="L30" t="str">
        <f ca="1"/>
        <v>Sorbonne</v>
      </c>
      <c r="M30">
        <f ca="1"/>
        <v>24</v>
      </c>
      <c r="N30">
        <f ca="1"/>
        <v>36</v>
      </c>
    </row>
    <row r="31" spans="1:14" x14ac:dyDescent="0.25">
      <c r="A31">
        <f ca="1"/>
        <v>2010</v>
      </c>
      <c r="B31" t="str">
        <f ca="1"/>
        <v>0643505</v>
      </c>
      <c r="C31" t="str">
        <f ca="1"/>
        <v>Informatique</v>
      </c>
      <c r="D31" t="str">
        <f ca="1"/>
        <v>0642</v>
      </c>
      <c r="E31" t="str">
        <f ca="1"/>
        <v>Gestion</v>
      </c>
      <c r="F31" t="str">
        <f ca="1"/>
        <v>Classique</v>
      </c>
      <c r="G31">
        <f ca="1"/>
        <v>6</v>
      </c>
      <c r="H31" t="str">
        <f ca="1"/>
        <v>M1</v>
      </c>
      <c r="I31" t="str">
        <f ca="1"/>
        <v>Master</v>
      </c>
      <c r="J31" t="str">
        <f ca="1"/>
        <v>TD</v>
      </c>
      <c r="K31">
        <f ca="1"/>
        <v>2</v>
      </c>
      <c r="L31" t="str">
        <f ca="1"/>
        <v>Sorbonne</v>
      </c>
      <c r="M31">
        <f ca="1"/>
        <v>36</v>
      </c>
      <c r="N31">
        <f ca="1"/>
        <v>36</v>
      </c>
    </row>
    <row r="32" spans="1:14" x14ac:dyDescent="0.25">
      <c r="A32">
        <f ca="1"/>
        <v>2010</v>
      </c>
      <c r="B32" t="str">
        <f ca="1"/>
        <v>27420210</v>
      </c>
      <c r="C32" t="str">
        <f ca="1"/>
        <v>Coopération et ubiquité</v>
      </c>
      <c r="D32" t="str">
        <f ca="1"/>
        <v>2742</v>
      </c>
      <c r="E32" t="str">
        <f ca="1"/>
        <v>MIAGE</v>
      </c>
      <c r="F32" t="str">
        <f ca="1"/>
        <v>Classique</v>
      </c>
      <c r="G32">
        <f ca="1"/>
        <v>27</v>
      </c>
      <c r="H32" t="str">
        <f ca="1"/>
        <v>M1</v>
      </c>
      <c r="I32" t="str">
        <f ca="1"/>
        <v>Master</v>
      </c>
      <c r="J32" t="str">
        <f ca="1"/>
        <v>CM</v>
      </c>
      <c r="K32">
        <f ca="1"/>
        <v>2</v>
      </c>
      <c r="L32" t="str">
        <f ca="1"/>
        <v>PMF</v>
      </c>
      <c r="M32">
        <f ca="1"/>
        <v>15</v>
      </c>
      <c r="N32">
        <f ca="1"/>
        <v>22.5</v>
      </c>
    </row>
    <row r="33" spans="1:14" x14ac:dyDescent="0.25">
      <c r="A33">
        <f ca="1"/>
        <v>2010</v>
      </c>
      <c r="B33" t="str">
        <f ca="1"/>
        <v>27420210</v>
      </c>
      <c r="C33" t="str">
        <f ca="1"/>
        <v>Coopération et ubiquité</v>
      </c>
      <c r="D33" t="str">
        <f ca="1"/>
        <v>2742</v>
      </c>
      <c r="E33" t="str">
        <f ca="1"/>
        <v>MIAGE</v>
      </c>
      <c r="F33" t="str">
        <f ca="1"/>
        <v>Classique</v>
      </c>
      <c r="G33">
        <f ca="1"/>
        <v>27</v>
      </c>
      <c r="H33" t="str">
        <f ca="1"/>
        <v>M1</v>
      </c>
      <c r="I33" t="str">
        <f ca="1"/>
        <v>Master</v>
      </c>
      <c r="J33" t="str">
        <f ca="1"/>
        <v>TD</v>
      </c>
      <c r="K33">
        <f ca="1"/>
        <v>2</v>
      </c>
      <c r="L33" t="str">
        <f ca="1"/>
        <v>PMF</v>
      </c>
      <c r="M33">
        <f ca="1"/>
        <v>15</v>
      </c>
      <c r="N33">
        <f ca="1"/>
        <v>15</v>
      </c>
    </row>
    <row r="34" spans="1:14" x14ac:dyDescent="0.25">
      <c r="A34">
        <f ca="1"/>
        <v>2010</v>
      </c>
      <c r="B34" t="str">
        <f ca="1"/>
        <v>274A0210</v>
      </c>
      <c r="C34" t="str">
        <f ca="1"/>
        <v>Coopération et ubiquité</v>
      </c>
      <c r="D34" t="str">
        <f ca="1"/>
        <v>274A</v>
      </c>
      <c r="E34" t="str">
        <f ca="1"/>
        <v>MIAGE</v>
      </c>
      <c r="F34" t="str">
        <f ca="1"/>
        <v>Apprentissage</v>
      </c>
      <c r="G34">
        <f ca="1"/>
        <v>27</v>
      </c>
      <c r="H34" t="str">
        <f ca="1"/>
        <v>M1</v>
      </c>
      <c r="I34" t="str">
        <f ca="1"/>
        <v>Master</v>
      </c>
      <c r="J34" t="str">
        <f ca="1"/>
        <v>CM</v>
      </c>
      <c r="K34">
        <f ca="1"/>
        <v>2</v>
      </c>
      <c r="L34" t="str">
        <f ca="1"/>
        <v>PMF</v>
      </c>
      <c r="M34">
        <f ca="1"/>
        <v>15</v>
      </c>
      <c r="N34">
        <f ca="1"/>
        <v>22.5</v>
      </c>
    </row>
    <row r="35" spans="1:14" x14ac:dyDescent="0.25">
      <c r="A35">
        <f ca="1"/>
        <v>2010</v>
      </c>
      <c r="B35" t="str">
        <f ca="1"/>
        <v>274A0210</v>
      </c>
      <c r="C35" t="str">
        <f ca="1"/>
        <v>Coopération et ubiquité</v>
      </c>
      <c r="D35" t="str">
        <f ca="1"/>
        <v>274A</v>
      </c>
      <c r="E35" t="str">
        <f ca="1"/>
        <v>MIAGE</v>
      </c>
      <c r="F35" t="str">
        <f ca="1"/>
        <v>Apprentissage</v>
      </c>
      <c r="G35">
        <f ca="1"/>
        <v>27</v>
      </c>
      <c r="H35" t="str">
        <f ca="1"/>
        <v>M1</v>
      </c>
      <c r="I35" t="str">
        <f ca="1"/>
        <v>Master</v>
      </c>
      <c r="J35" t="str">
        <f ca="1"/>
        <v>TD</v>
      </c>
      <c r="K35">
        <f ca="1"/>
        <v>2</v>
      </c>
      <c r="L35" t="str">
        <f ca="1"/>
        <v>PMF</v>
      </c>
      <c r="M35">
        <f ca="1"/>
        <v>15</v>
      </c>
      <c r="N35">
        <f ca="1"/>
        <v>15</v>
      </c>
    </row>
    <row r="36" spans="1:14" x14ac:dyDescent="0.25">
      <c r="A36">
        <f ca="1"/>
        <v>2010</v>
      </c>
      <c r="B36" t="str">
        <f ca="1"/>
        <v>27570205</v>
      </c>
      <c r="C36" t="str">
        <f ca="1"/>
        <v>Ingénierie des systèmes à base de services</v>
      </c>
      <c r="D36" t="str">
        <f ca="1"/>
        <v>2757</v>
      </c>
      <c r="E36" t="str">
        <f ca="1"/>
        <v>SID</v>
      </c>
      <c r="F36" t="str">
        <f ca="1"/>
        <v>Classique</v>
      </c>
      <c r="G36">
        <f ca="1"/>
        <v>27</v>
      </c>
      <c r="H36" t="str">
        <f ca="1"/>
        <v>M2</v>
      </c>
      <c r="I36" t="str">
        <f ca="1"/>
        <v>Master</v>
      </c>
      <c r="J36" t="str">
        <f ca="1"/>
        <v>CM</v>
      </c>
      <c r="K36">
        <f ca="1"/>
        <v>2</v>
      </c>
      <c r="L36" t="str">
        <f ca="1"/>
        <v>MSE</v>
      </c>
      <c r="M36">
        <f ca="1"/>
        <v>9</v>
      </c>
      <c r="N36">
        <f ca="1"/>
        <v>13.5</v>
      </c>
    </row>
    <row r="37" spans="1:14" x14ac:dyDescent="0.25">
      <c r="A37">
        <f ca="1"/>
        <v>2011</v>
      </c>
      <c r="B37" t="str">
        <f ca="1"/>
        <v>0630205</v>
      </c>
      <c r="C37" t="str">
        <f ca="1"/>
        <v>Informatique</v>
      </c>
      <c r="D37" t="str">
        <f ca="1"/>
        <v>0632</v>
      </c>
      <c r="E37" t="str">
        <f ca="1"/>
        <v>Gestion</v>
      </c>
      <c r="F37" t="str">
        <f ca="1"/>
        <v>Classique</v>
      </c>
      <c r="G37">
        <f ca="1"/>
        <v>6</v>
      </c>
      <c r="H37" t="str">
        <f ca="1"/>
        <v>L3</v>
      </c>
      <c r="I37" t="str">
        <f ca="1"/>
        <v>Licence</v>
      </c>
      <c r="J37" t="str">
        <f ca="1"/>
        <v>CM</v>
      </c>
      <c r="K37">
        <f ca="1"/>
        <v>1</v>
      </c>
      <c r="L37" t="str">
        <f ca="1"/>
        <v>Sorbonne</v>
      </c>
      <c r="M37">
        <f ca="1"/>
        <v>18</v>
      </c>
      <c r="N37">
        <f ca="1"/>
        <v>27</v>
      </c>
    </row>
    <row r="38" spans="1:14" x14ac:dyDescent="0.25">
      <c r="A38">
        <f ca="1"/>
        <v>2011</v>
      </c>
      <c r="B38" t="str">
        <f ca="1"/>
        <v>0630205</v>
      </c>
      <c r="C38" t="str">
        <f ca="1"/>
        <v>Informatique</v>
      </c>
      <c r="D38" t="str">
        <f ca="1"/>
        <v>0636</v>
      </c>
      <c r="E38" t="str">
        <f ca="1"/>
        <v>Gestion Finances</v>
      </c>
      <c r="F38" t="str">
        <f ca="1"/>
        <v>Classique</v>
      </c>
      <c r="G38">
        <f ca="1"/>
        <v>6</v>
      </c>
      <c r="H38" t="str">
        <f ca="1"/>
        <v>L3</v>
      </c>
      <c r="I38" t="str">
        <f ca="1"/>
        <v>Licence</v>
      </c>
      <c r="J38" t="str">
        <f ca="1"/>
        <v>TD</v>
      </c>
      <c r="K38">
        <f ca="1"/>
        <v>1</v>
      </c>
      <c r="L38" t="str">
        <f ca="1"/>
        <v>Sorbonne</v>
      </c>
      <c r="M38">
        <f ca="1"/>
        <v>36</v>
      </c>
      <c r="N38">
        <f ca="1"/>
        <v>36</v>
      </c>
    </row>
    <row r="39" spans="1:14" x14ac:dyDescent="0.25">
      <c r="A39">
        <f ca="1"/>
        <v>2011</v>
      </c>
      <c r="B39" t="str">
        <f ca="1"/>
        <v>0643505</v>
      </c>
      <c r="C39" t="str">
        <f ca="1"/>
        <v>Informatique</v>
      </c>
      <c r="D39" t="str">
        <f ca="1"/>
        <v>0642</v>
      </c>
      <c r="E39" t="str">
        <f ca="1"/>
        <v>Gestion</v>
      </c>
      <c r="F39" t="str">
        <f ca="1"/>
        <v>Classique</v>
      </c>
      <c r="G39">
        <f ca="1"/>
        <v>6</v>
      </c>
      <c r="H39" t="str">
        <f ca="1"/>
        <v>M1</v>
      </c>
      <c r="I39" t="str">
        <f ca="1"/>
        <v>Master</v>
      </c>
      <c r="J39" t="str">
        <f ca="1"/>
        <v>CM</v>
      </c>
      <c r="K39">
        <f ca="1"/>
        <v>2</v>
      </c>
      <c r="L39" t="str">
        <f ca="1"/>
        <v>Sorbonne</v>
      </c>
      <c r="M39">
        <f ca="1"/>
        <v>39</v>
      </c>
      <c r="N39">
        <f ca="1"/>
        <v>58.5</v>
      </c>
    </row>
    <row r="40" spans="1:14" x14ac:dyDescent="0.25">
      <c r="A40">
        <f ca="1"/>
        <v>2011</v>
      </c>
      <c r="B40" t="str">
        <f ca="1"/>
        <v>0643505</v>
      </c>
      <c r="C40" t="str">
        <f ca="1"/>
        <v>Informatique</v>
      </c>
      <c r="D40" t="str">
        <f ca="1"/>
        <v>0642</v>
      </c>
      <c r="E40" t="str">
        <f ca="1"/>
        <v>Gestion</v>
      </c>
      <c r="F40" t="str">
        <f ca="1"/>
        <v>Classique</v>
      </c>
      <c r="G40">
        <f ca="1"/>
        <v>6</v>
      </c>
      <c r="H40" t="str">
        <f ca="1"/>
        <v>M1</v>
      </c>
      <c r="I40" t="str">
        <f ca="1"/>
        <v>Master</v>
      </c>
      <c r="J40" t="str">
        <f ca="1"/>
        <v>TD</v>
      </c>
      <c r="K40">
        <f ca="1"/>
        <v>2</v>
      </c>
      <c r="L40" t="str">
        <f ca="1"/>
        <v>Sorbonne</v>
      </c>
      <c r="M40">
        <f ca="1"/>
        <v>36</v>
      </c>
      <c r="N40">
        <f ca="1"/>
        <v>36</v>
      </c>
    </row>
    <row r="41" spans="1:14" x14ac:dyDescent="0.25">
      <c r="A41">
        <f ca="1"/>
        <v>2011</v>
      </c>
      <c r="B41" t="str">
        <f ca="1"/>
        <v>27420210</v>
      </c>
      <c r="C41" t="str">
        <f ca="1"/>
        <v>Coopération et ubiquité</v>
      </c>
      <c r="D41" t="str">
        <f ca="1"/>
        <v>2742</v>
      </c>
      <c r="E41" t="str">
        <f ca="1"/>
        <v>MIAGE</v>
      </c>
      <c r="F41" t="str">
        <f ca="1"/>
        <v>Classique</v>
      </c>
      <c r="G41">
        <f ca="1"/>
        <v>27</v>
      </c>
      <c r="H41" t="str">
        <f ca="1"/>
        <v>M1</v>
      </c>
      <c r="I41" t="str">
        <f ca="1"/>
        <v>Master</v>
      </c>
      <c r="J41" t="str">
        <f ca="1"/>
        <v>CM</v>
      </c>
      <c r="K41">
        <f ca="1"/>
        <v>2</v>
      </c>
      <c r="L41" t="str">
        <f ca="1"/>
        <v>PMF</v>
      </c>
      <c r="M41">
        <f ca="1"/>
        <v>15</v>
      </c>
      <c r="N41">
        <f ca="1"/>
        <v>22.5</v>
      </c>
    </row>
    <row r="42" spans="1:14" x14ac:dyDescent="0.25">
      <c r="A42">
        <f ca="1"/>
        <v>2011</v>
      </c>
      <c r="B42" t="str">
        <f ca="1"/>
        <v>27420210</v>
      </c>
      <c r="C42" t="str">
        <f ca="1"/>
        <v>Coopération et ubiquité</v>
      </c>
      <c r="D42" t="str">
        <f ca="1"/>
        <v>2742</v>
      </c>
      <c r="E42" t="str">
        <f ca="1"/>
        <v>MIAGE</v>
      </c>
      <c r="F42" t="str">
        <f ca="1"/>
        <v>Classique</v>
      </c>
      <c r="G42">
        <f ca="1"/>
        <v>27</v>
      </c>
      <c r="H42" t="str">
        <f ca="1"/>
        <v>M1</v>
      </c>
      <c r="I42" t="str">
        <f ca="1"/>
        <v>Master</v>
      </c>
      <c r="J42" t="str">
        <f ca="1"/>
        <v>TD</v>
      </c>
      <c r="K42">
        <f ca="1"/>
        <v>2</v>
      </c>
      <c r="L42" t="str">
        <f ca="1"/>
        <v>PMF</v>
      </c>
      <c r="M42">
        <f ca="1"/>
        <v>15</v>
      </c>
      <c r="N42">
        <f ca="1"/>
        <v>15</v>
      </c>
    </row>
    <row r="43" spans="1:14" x14ac:dyDescent="0.25">
      <c r="A43">
        <f ca="1"/>
        <v>2011</v>
      </c>
      <c r="B43" t="str">
        <f ca="1"/>
        <v>274A0210</v>
      </c>
      <c r="C43" t="str">
        <f ca="1"/>
        <v>Coopération et ubiquité</v>
      </c>
      <c r="D43" t="str">
        <f ca="1"/>
        <v>274A</v>
      </c>
      <c r="E43" t="str">
        <f ca="1"/>
        <v>MIAGE</v>
      </c>
      <c r="F43" t="str">
        <f ca="1"/>
        <v>Apprentissage</v>
      </c>
      <c r="G43">
        <f ca="1"/>
        <v>27</v>
      </c>
      <c r="H43" t="str">
        <f ca="1"/>
        <v>M1</v>
      </c>
      <c r="I43" t="str">
        <f ca="1"/>
        <v>Master</v>
      </c>
      <c r="J43" t="str">
        <f ca="1"/>
        <v>CM</v>
      </c>
      <c r="K43">
        <f ca="1"/>
        <v>2</v>
      </c>
      <c r="L43" t="str">
        <f ca="1"/>
        <v>PMF</v>
      </c>
      <c r="M43">
        <f ca="1"/>
        <v>15</v>
      </c>
      <c r="N43">
        <f ca="1"/>
        <v>22.5</v>
      </c>
    </row>
    <row r="44" spans="1:14" x14ac:dyDescent="0.25">
      <c r="A44">
        <f ca="1"/>
        <v>2011</v>
      </c>
      <c r="B44" t="str">
        <f ca="1"/>
        <v>274A0210</v>
      </c>
      <c r="C44" t="str">
        <f ca="1"/>
        <v>Coopération et ubiquité</v>
      </c>
      <c r="D44" t="str">
        <f ca="1"/>
        <v>274A</v>
      </c>
      <c r="E44" t="str">
        <f ca="1"/>
        <v>MIAGE</v>
      </c>
      <c r="F44" t="str">
        <f ca="1"/>
        <v>Apprentissage</v>
      </c>
      <c r="G44">
        <f ca="1"/>
        <v>27</v>
      </c>
      <c r="H44" t="str">
        <f ca="1"/>
        <v>M1</v>
      </c>
      <c r="I44" t="str">
        <f ca="1"/>
        <v>Master</v>
      </c>
      <c r="J44" t="str">
        <f ca="1"/>
        <v>TD</v>
      </c>
      <c r="K44">
        <f ca="1"/>
        <v>2</v>
      </c>
      <c r="L44" t="str">
        <f ca="1"/>
        <v>PMF</v>
      </c>
      <c r="M44">
        <f ca="1"/>
        <v>15</v>
      </c>
      <c r="N44">
        <f ca="1"/>
        <v>15</v>
      </c>
    </row>
    <row r="45" spans="1:14" x14ac:dyDescent="0.25">
      <c r="A45">
        <f ca="1"/>
        <v>2011</v>
      </c>
      <c r="B45" t="str">
        <f ca="1"/>
        <v>27570205</v>
      </c>
      <c r="C45" t="str">
        <f ca="1"/>
        <v>Ingénierie des systèmes à base de services</v>
      </c>
      <c r="D45" t="str">
        <f ca="1"/>
        <v>2757</v>
      </c>
      <c r="E45" t="str">
        <f ca="1"/>
        <v>SID</v>
      </c>
      <c r="F45" t="str">
        <f ca="1"/>
        <v>Classique</v>
      </c>
      <c r="G45">
        <f ca="1"/>
        <v>27</v>
      </c>
      <c r="H45" t="str">
        <f ca="1"/>
        <v>M2</v>
      </c>
      <c r="I45" t="str">
        <f ca="1"/>
        <v>Master</v>
      </c>
      <c r="J45" t="str">
        <f ca="1"/>
        <v>CM</v>
      </c>
      <c r="K45">
        <f ca="1"/>
        <v>2</v>
      </c>
      <c r="L45" t="str">
        <f ca="1"/>
        <v>MSE</v>
      </c>
      <c r="M45">
        <f ca="1"/>
        <v>9</v>
      </c>
      <c r="N45">
        <f ca="1"/>
        <v>13.5</v>
      </c>
    </row>
    <row r="46" spans="1:14" x14ac:dyDescent="0.25">
      <c r="A46">
        <f ca="1"/>
        <v>2011</v>
      </c>
      <c r="B46" t="str">
        <f ca="1"/>
        <v>2735305</v>
      </c>
      <c r="C46" t="str">
        <f ca="1"/>
        <v>Programmation OO avancée</v>
      </c>
      <c r="D46" t="str">
        <f ca="1"/>
        <v>2732</v>
      </c>
      <c r="E46" t="str">
        <f ca="1"/>
        <v>MIAGE</v>
      </c>
      <c r="F46" t="str">
        <f ca="1"/>
        <v>Classique</v>
      </c>
      <c r="G46">
        <f ca="1"/>
        <v>27</v>
      </c>
      <c r="H46" t="str">
        <f ca="1"/>
        <v>L3</v>
      </c>
      <c r="I46" t="str">
        <f ca="1"/>
        <v>Licence</v>
      </c>
      <c r="J46" t="str">
        <f ca="1"/>
        <v>CM</v>
      </c>
      <c r="K46">
        <f ca="1"/>
        <v>1</v>
      </c>
      <c r="L46" t="str">
        <f ca="1"/>
        <v>PMF</v>
      </c>
      <c r="M46">
        <f ca="1"/>
        <v>15</v>
      </c>
      <c r="N46">
        <f ca="1"/>
        <v>22.5</v>
      </c>
    </row>
    <row r="47" spans="1:14" x14ac:dyDescent="0.25">
      <c r="A47">
        <f ca="1"/>
        <v>2011</v>
      </c>
      <c r="B47" t="str">
        <f ca="1"/>
        <v>2735305</v>
      </c>
      <c r="C47" t="str">
        <f ca="1"/>
        <v>Programmation OO avancée</v>
      </c>
      <c r="D47" t="str">
        <f ca="1"/>
        <v>2732</v>
      </c>
      <c r="E47" t="str">
        <f ca="1"/>
        <v>MIAGE</v>
      </c>
      <c r="F47" t="str">
        <f ca="1"/>
        <v>Classique</v>
      </c>
      <c r="G47">
        <f ca="1"/>
        <v>27</v>
      </c>
      <c r="H47" t="str">
        <f ca="1"/>
        <v>L3</v>
      </c>
      <c r="I47" t="str">
        <f ca="1"/>
        <v>Licence</v>
      </c>
      <c r="J47" t="str">
        <f ca="1"/>
        <v>TD</v>
      </c>
      <c r="K47">
        <f ca="1"/>
        <v>1</v>
      </c>
      <c r="L47" t="str">
        <f ca="1"/>
        <v>PMF</v>
      </c>
      <c r="M47">
        <f ca="1"/>
        <v>15</v>
      </c>
      <c r="N47">
        <f ca="1"/>
        <v>15</v>
      </c>
    </row>
    <row r="48" spans="1:14" x14ac:dyDescent="0.25">
      <c r="A48">
        <f ca="1"/>
        <v>2012</v>
      </c>
      <c r="B48" t="str">
        <f ca="1"/>
        <v>0630205</v>
      </c>
      <c r="C48" t="str">
        <f ca="1"/>
        <v>Informatique</v>
      </c>
      <c r="D48" t="str">
        <f ca="1"/>
        <v>0632</v>
      </c>
      <c r="E48" t="str">
        <f ca="1"/>
        <v>Gestion</v>
      </c>
      <c r="F48" t="str">
        <f ca="1"/>
        <v>Classique</v>
      </c>
      <c r="G48">
        <f ca="1"/>
        <v>6</v>
      </c>
      <c r="H48" t="str">
        <f ca="1"/>
        <v>L3</v>
      </c>
      <c r="I48" t="str">
        <f ca="1"/>
        <v>Licence</v>
      </c>
      <c r="J48" t="str">
        <f ca="1"/>
        <v>CM</v>
      </c>
      <c r="K48">
        <f ca="1"/>
        <v>1</v>
      </c>
      <c r="L48" t="str">
        <f ca="1"/>
        <v>Sorbonne</v>
      </c>
      <c r="M48">
        <f ca="1"/>
        <v>18</v>
      </c>
      <c r="N48">
        <f ca="1"/>
        <v>27</v>
      </c>
    </row>
    <row r="49" spans="1:14" x14ac:dyDescent="0.25">
      <c r="A49">
        <f ca="1"/>
        <v>2012</v>
      </c>
      <c r="B49" t="str">
        <f ca="1"/>
        <v>0630205</v>
      </c>
      <c r="C49" t="str">
        <f ca="1"/>
        <v>Informatique</v>
      </c>
      <c r="D49" t="str">
        <f ca="1"/>
        <v>0636</v>
      </c>
      <c r="E49" t="str">
        <f ca="1"/>
        <v>Gestion Finances</v>
      </c>
      <c r="F49" t="str">
        <f ca="1"/>
        <v>Classique</v>
      </c>
      <c r="G49">
        <f ca="1"/>
        <v>6</v>
      </c>
      <c r="H49" t="str">
        <f ca="1"/>
        <v>L3</v>
      </c>
      <c r="I49" t="str">
        <f ca="1"/>
        <v>Licence</v>
      </c>
      <c r="J49" t="str">
        <f ca="1"/>
        <v>TD</v>
      </c>
      <c r="K49">
        <f ca="1"/>
        <v>1</v>
      </c>
      <c r="L49" t="str">
        <f ca="1"/>
        <v>Sorbonne</v>
      </c>
      <c r="M49">
        <f ca="1"/>
        <v>36</v>
      </c>
      <c r="N49">
        <f ca="1"/>
        <v>36</v>
      </c>
    </row>
    <row r="50" spans="1:14" x14ac:dyDescent="0.25">
      <c r="A50">
        <f ca="1"/>
        <v>2012</v>
      </c>
      <c r="B50" t="str">
        <f ca="1"/>
        <v>0643505</v>
      </c>
      <c r="C50" t="str">
        <f ca="1"/>
        <v>Informatique</v>
      </c>
      <c r="D50" t="str">
        <f ca="1"/>
        <v>0642</v>
      </c>
      <c r="E50" t="str">
        <f ca="1"/>
        <v>Gestion</v>
      </c>
      <c r="F50" t="str">
        <f ca="1"/>
        <v>Classique</v>
      </c>
      <c r="G50">
        <f ca="1"/>
        <v>6</v>
      </c>
      <c r="H50" t="str">
        <f ca="1"/>
        <v>M1</v>
      </c>
      <c r="I50" t="str">
        <f ca="1"/>
        <v>Master</v>
      </c>
      <c r="J50" t="str">
        <f ca="1"/>
        <v>CM</v>
      </c>
      <c r="K50">
        <f ca="1"/>
        <v>2</v>
      </c>
      <c r="L50" t="str">
        <f ca="1"/>
        <v>Sorbonne</v>
      </c>
      <c r="M50">
        <f ca="1"/>
        <v>39</v>
      </c>
      <c r="N50">
        <f ca="1"/>
        <v>58.5</v>
      </c>
    </row>
    <row r="51" spans="1:14" x14ac:dyDescent="0.25">
      <c r="A51">
        <f ca="1"/>
        <v>2012</v>
      </c>
      <c r="B51" t="str">
        <f ca="1"/>
        <v>0643505</v>
      </c>
      <c r="C51" t="str">
        <f ca="1"/>
        <v>Informatique</v>
      </c>
      <c r="D51" t="str">
        <f ca="1"/>
        <v>0642</v>
      </c>
      <c r="E51" t="str">
        <f ca="1"/>
        <v>Gestion</v>
      </c>
      <c r="F51" t="str">
        <f ca="1"/>
        <v>Classique</v>
      </c>
      <c r="G51">
        <f ca="1"/>
        <v>6</v>
      </c>
      <c r="H51" t="str">
        <f ca="1"/>
        <v>M1</v>
      </c>
      <c r="I51" t="str">
        <f ca="1"/>
        <v>Master</v>
      </c>
      <c r="J51" t="str">
        <f ca="1"/>
        <v>TD</v>
      </c>
      <c r="K51">
        <f ca="1"/>
        <v>2</v>
      </c>
      <c r="L51" t="str">
        <f ca="1"/>
        <v>Sorbonne</v>
      </c>
      <c r="M51">
        <f ca="1"/>
        <v>36</v>
      </c>
      <c r="N51">
        <f ca="1"/>
        <v>36</v>
      </c>
    </row>
    <row r="52" spans="1:14" x14ac:dyDescent="0.25">
      <c r="A52">
        <f ca="1"/>
        <v>2012</v>
      </c>
      <c r="B52" t="str">
        <f ca="1"/>
        <v>27420210</v>
      </c>
      <c r="C52" t="str">
        <f ca="1"/>
        <v>Coopération et ubiquité</v>
      </c>
      <c r="D52" t="str">
        <f ca="1"/>
        <v>2742</v>
      </c>
      <c r="E52" t="str">
        <f ca="1"/>
        <v>MIAGE</v>
      </c>
      <c r="F52" t="str">
        <f ca="1"/>
        <v>Classique</v>
      </c>
      <c r="G52">
        <f ca="1"/>
        <v>27</v>
      </c>
      <c r="H52" t="str">
        <f ca="1"/>
        <v>M1</v>
      </c>
      <c r="I52" t="str">
        <f ca="1"/>
        <v>Master</v>
      </c>
      <c r="J52" t="str">
        <f ca="1"/>
        <v>CM</v>
      </c>
      <c r="K52">
        <f ca="1"/>
        <v>2</v>
      </c>
      <c r="L52" t="str">
        <f ca="1"/>
        <v>PMF</v>
      </c>
      <c r="M52">
        <f ca="1"/>
        <v>15</v>
      </c>
      <c r="N52">
        <f ca="1"/>
        <v>22.5</v>
      </c>
    </row>
    <row r="53" spans="1:14" x14ac:dyDescent="0.25">
      <c r="A53">
        <f ca="1"/>
        <v>2012</v>
      </c>
      <c r="B53" t="str">
        <f ca="1"/>
        <v>27420210</v>
      </c>
      <c r="C53" t="str">
        <f ca="1"/>
        <v>Coopération et ubiquité</v>
      </c>
      <c r="D53" t="str">
        <f ca="1"/>
        <v>2742</v>
      </c>
      <c r="E53" t="str">
        <f ca="1"/>
        <v>MIAGE</v>
      </c>
      <c r="F53" t="str">
        <f ca="1"/>
        <v>Classique</v>
      </c>
      <c r="G53">
        <f ca="1"/>
        <v>27</v>
      </c>
      <c r="H53" t="str">
        <f ca="1"/>
        <v>M1</v>
      </c>
      <c r="I53" t="str">
        <f ca="1"/>
        <v>Master</v>
      </c>
      <c r="J53" t="str">
        <f ca="1"/>
        <v>TD</v>
      </c>
      <c r="K53">
        <f ca="1"/>
        <v>2</v>
      </c>
      <c r="L53" t="str">
        <f ca="1"/>
        <v>PMF</v>
      </c>
      <c r="M53">
        <f ca="1"/>
        <v>15</v>
      </c>
      <c r="N53">
        <f ca="1"/>
        <v>15</v>
      </c>
    </row>
    <row r="54" spans="1:14" x14ac:dyDescent="0.25">
      <c r="A54">
        <f ca="1"/>
        <v>2012</v>
      </c>
      <c r="B54" t="str">
        <f ca="1"/>
        <v>274A0210</v>
      </c>
      <c r="C54" t="str">
        <f ca="1"/>
        <v>Coopération et ubiquité</v>
      </c>
      <c r="D54" t="str">
        <f ca="1"/>
        <v>274A</v>
      </c>
      <c r="E54" t="str">
        <f ca="1"/>
        <v>MIAGE</v>
      </c>
      <c r="F54" t="str">
        <f ca="1"/>
        <v>Apprentissage</v>
      </c>
      <c r="G54">
        <f ca="1"/>
        <v>27</v>
      </c>
      <c r="H54" t="str">
        <f ca="1"/>
        <v>M1</v>
      </c>
      <c r="I54" t="str">
        <f ca="1"/>
        <v>Master</v>
      </c>
      <c r="J54" t="str">
        <f ca="1"/>
        <v>CM</v>
      </c>
      <c r="K54">
        <f ca="1"/>
        <v>2</v>
      </c>
      <c r="L54" t="str">
        <f ca="1"/>
        <v>PMF</v>
      </c>
      <c r="M54">
        <f ca="1"/>
        <v>15</v>
      </c>
      <c r="N54">
        <f ca="1"/>
        <v>22.5</v>
      </c>
    </row>
    <row r="55" spans="1:14" x14ac:dyDescent="0.25">
      <c r="A55">
        <f ca="1"/>
        <v>2012</v>
      </c>
      <c r="B55" t="str">
        <f ca="1"/>
        <v>274A0210</v>
      </c>
      <c r="C55" t="str">
        <f ca="1"/>
        <v>Coopération et ubiquité</v>
      </c>
      <c r="D55" t="str">
        <f ca="1"/>
        <v>274A</v>
      </c>
      <c r="E55" t="str">
        <f ca="1"/>
        <v>MIAGE</v>
      </c>
      <c r="F55" t="str">
        <f ca="1"/>
        <v>Apprentissage</v>
      </c>
      <c r="G55">
        <f ca="1"/>
        <v>27</v>
      </c>
      <c r="H55" t="str">
        <f ca="1"/>
        <v>M1</v>
      </c>
      <c r="I55" t="str">
        <f ca="1"/>
        <v>Master</v>
      </c>
      <c r="J55" t="str">
        <f ca="1"/>
        <v>TD</v>
      </c>
      <c r="K55">
        <f ca="1"/>
        <v>2</v>
      </c>
      <c r="L55" t="str">
        <f ca="1"/>
        <v>PMF</v>
      </c>
      <c r="M55">
        <f ca="1"/>
        <v>15</v>
      </c>
      <c r="N55">
        <f ca="1"/>
        <v>15</v>
      </c>
    </row>
    <row r="56" spans="1:14" x14ac:dyDescent="0.25">
      <c r="A56">
        <f ca="1"/>
        <v>2012</v>
      </c>
      <c r="B56" t="str">
        <f ca="1"/>
        <v>27570205</v>
      </c>
      <c r="C56" t="str">
        <f ca="1"/>
        <v>Ingénierie des systèmes à base de services</v>
      </c>
      <c r="D56" t="str">
        <f ca="1"/>
        <v>2757</v>
      </c>
      <c r="E56" t="str">
        <f ca="1"/>
        <v>SID</v>
      </c>
      <c r="F56" t="str">
        <f ca="1"/>
        <v>Classique</v>
      </c>
      <c r="G56">
        <f ca="1"/>
        <v>27</v>
      </c>
      <c r="H56" t="str">
        <f ca="1"/>
        <v>M2</v>
      </c>
      <c r="I56" t="str">
        <f ca="1"/>
        <v>Master</v>
      </c>
      <c r="J56" t="str">
        <f ca="1"/>
        <v>CM</v>
      </c>
      <c r="K56">
        <f ca="1"/>
        <v>2</v>
      </c>
      <c r="L56" t="str">
        <f ca="1"/>
        <v>MSE</v>
      </c>
      <c r="M56">
        <f ca="1"/>
        <v>9</v>
      </c>
      <c r="N56">
        <f ca="1"/>
        <v>13.5</v>
      </c>
    </row>
    <row r="57" spans="1:14" x14ac:dyDescent="0.25">
      <c r="A57">
        <f ca="1"/>
        <v>2012</v>
      </c>
      <c r="B57" t="str">
        <f ca="1"/>
        <v>2735305</v>
      </c>
      <c r="C57" t="str">
        <f ca="1"/>
        <v>Programmation OO avancée</v>
      </c>
      <c r="D57" t="str">
        <f ca="1"/>
        <v>2732</v>
      </c>
      <c r="E57" t="str">
        <f ca="1"/>
        <v>MIAGE</v>
      </c>
      <c r="F57" t="str">
        <f ca="1"/>
        <v>Classique</v>
      </c>
      <c r="G57">
        <f ca="1"/>
        <v>27</v>
      </c>
      <c r="H57" t="str">
        <f ca="1"/>
        <v>L3</v>
      </c>
      <c r="I57" t="str">
        <f ca="1"/>
        <v>Licence</v>
      </c>
      <c r="J57" t="str">
        <f ca="1"/>
        <v>CM</v>
      </c>
      <c r="K57">
        <f ca="1"/>
        <v>1</v>
      </c>
      <c r="L57" t="str">
        <f ca="1"/>
        <v>PMF</v>
      </c>
      <c r="M57">
        <f ca="1"/>
        <v>15</v>
      </c>
      <c r="N57">
        <f ca="1"/>
        <v>22.5</v>
      </c>
    </row>
    <row r="58" spans="1:14" x14ac:dyDescent="0.25">
      <c r="A58">
        <f ca="1"/>
        <v>2012</v>
      </c>
      <c r="B58" t="str">
        <f ca="1"/>
        <v>2735305</v>
      </c>
      <c r="C58" t="str">
        <f ca="1"/>
        <v>Programmation OO avancée</v>
      </c>
      <c r="D58" t="str">
        <f ca="1"/>
        <v>2732</v>
      </c>
      <c r="E58" t="str">
        <f ca="1"/>
        <v>MIAGE</v>
      </c>
      <c r="F58" t="str">
        <f ca="1"/>
        <v>Classique</v>
      </c>
      <c r="G58">
        <f ca="1"/>
        <v>27</v>
      </c>
      <c r="H58" t="str">
        <f ca="1"/>
        <v>L3</v>
      </c>
      <c r="I58" t="str">
        <f ca="1"/>
        <v>Licence</v>
      </c>
      <c r="J58" t="str">
        <f ca="1"/>
        <v>TD</v>
      </c>
      <c r="K58">
        <f ca="1"/>
        <v>1</v>
      </c>
      <c r="L58" t="str">
        <f ca="1"/>
        <v>PMF</v>
      </c>
      <c r="M58">
        <f ca="1"/>
        <v>15</v>
      </c>
      <c r="N58">
        <f ca="1"/>
        <v>15</v>
      </c>
    </row>
    <row r="59" spans="1:14" x14ac:dyDescent="0.25">
      <c r="A59">
        <f ca="1"/>
        <v>2013</v>
      </c>
      <c r="B59" t="str">
        <f ca="1"/>
        <v>0630205</v>
      </c>
      <c r="C59" t="str">
        <f ca="1"/>
        <v>Informatique</v>
      </c>
      <c r="D59" t="str">
        <f ca="1"/>
        <v>0632</v>
      </c>
      <c r="E59" t="str">
        <f ca="1"/>
        <v>Gestion</v>
      </c>
      <c r="F59" t="str">
        <f ca="1"/>
        <v>Classique</v>
      </c>
      <c r="G59">
        <f ca="1"/>
        <v>6</v>
      </c>
      <c r="H59" t="str">
        <f ca="1"/>
        <v>L3</v>
      </c>
      <c r="I59" t="str">
        <f ca="1"/>
        <v>Licence</v>
      </c>
      <c r="J59" t="str">
        <f ca="1"/>
        <v>CM</v>
      </c>
      <c r="K59">
        <f ca="1"/>
        <v>1</v>
      </c>
      <c r="L59" t="str">
        <f ca="1"/>
        <v>Sorbonne</v>
      </c>
      <c r="M59">
        <f ca="1"/>
        <v>18</v>
      </c>
      <c r="N59">
        <f ca="1"/>
        <v>27</v>
      </c>
    </row>
    <row r="60" spans="1:14" x14ac:dyDescent="0.25">
      <c r="A60">
        <f ca="1"/>
        <v>2013</v>
      </c>
      <c r="B60" t="str">
        <f ca="1"/>
        <v>0630205</v>
      </c>
      <c r="C60" t="str">
        <f ca="1"/>
        <v>Informatique</v>
      </c>
      <c r="D60" t="str">
        <f ca="1"/>
        <v>0636</v>
      </c>
      <c r="E60" t="str">
        <f ca="1"/>
        <v>Gestion Finances</v>
      </c>
      <c r="F60" t="str">
        <f ca="1"/>
        <v>Classique</v>
      </c>
      <c r="G60">
        <f ca="1"/>
        <v>6</v>
      </c>
      <c r="H60" t="str">
        <f ca="1"/>
        <v>L3</v>
      </c>
      <c r="I60" t="str">
        <f ca="1"/>
        <v>Licence</v>
      </c>
      <c r="J60" t="str">
        <f ca="1"/>
        <v>TD</v>
      </c>
      <c r="K60">
        <f ca="1"/>
        <v>1</v>
      </c>
      <c r="L60" t="str">
        <f ca="1"/>
        <v>Sorbonne</v>
      </c>
      <c r="M60">
        <f ca="1"/>
        <v>33</v>
      </c>
      <c r="N60">
        <f ca="1"/>
        <v>33</v>
      </c>
    </row>
    <row r="61" spans="1:14" x14ac:dyDescent="0.25">
      <c r="A61">
        <f ca="1"/>
        <v>2013</v>
      </c>
      <c r="B61" t="str">
        <f ca="1"/>
        <v>0643505</v>
      </c>
      <c r="C61" t="str">
        <f ca="1"/>
        <v>Informatique</v>
      </c>
      <c r="D61" t="str">
        <f ca="1"/>
        <v>0642</v>
      </c>
      <c r="E61" t="str">
        <f ca="1"/>
        <v>Gestion</v>
      </c>
      <c r="F61" t="str">
        <f ca="1"/>
        <v>Classique</v>
      </c>
      <c r="G61">
        <f ca="1"/>
        <v>6</v>
      </c>
      <c r="H61" t="str">
        <f ca="1"/>
        <v>M1</v>
      </c>
      <c r="I61" t="str">
        <f ca="1"/>
        <v>Master</v>
      </c>
      <c r="J61" t="str">
        <f ca="1"/>
        <v>CM</v>
      </c>
      <c r="K61">
        <f ca="1"/>
        <v>2</v>
      </c>
      <c r="L61" t="str">
        <f ca="1"/>
        <v>Sorbonne</v>
      </c>
      <c r="M61">
        <f ca="1"/>
        <v>36</v>
      </c>
      <c r="N61">
        <f ca="1"/>
        <v>54</v>
      </c>
    </row>
    <row r="62" spans="1:14" x14ac:dyDescent="0.25">
      <c r="A62">
        <f ca="1"/>
        <v>2013</v>
      </c>
      <c r="B62" t="str">
        <f ca="1"/>
        <v>0643505</v>
      </c>
      <c r="C62" t="str">
        <f ca="1"/>
        <v>Informatique</v>
      </c>
      <c r="D62" t="str">
        <f ca="1"/>
        <v>0642</v>
      </c>
      <c r="E62" t="str">
        <f ca="1"/>
        <v>Gestion</v>
      </c>
      <c r="F62" t="str">
        <f ca="1"/>
        <v>Classique</v>
      </c>
      <c r="G62">
        <f ca="1"/>
        <v>6</v>
      </c>
      <c r="H62" t="str">
        <f ca="1"/>
        <v>M1</v>
      </c>
      <c r="I62" t="str">
        <f ca="1"/>
        <v>Master</v>
      </c>
      <c r="J62" t="str">
        <f ca="1"/>
        <v>TD</v>
      </c>
      <c r="K62">
        <f ca="1"/>
        <v>2</v>
      </c>
      <c r="L62" t="str">
        <f ca="1"/>
        <v>Sorbonne</v>
      </c>
      <c r="M62">
        <f ca="1"/>
        <v>16.5</v>
      </c>
      <c r="N62">
        <f ca="1"/>
        <v>16.5</v>
      </c>
    </row>
    <row r="63" spans="1:14" x14ac:dyDescent="0.25">
      <c r="A63">
        <f ca="1"/>
        <v>2013</v>
      </c>
      <c r="B63" t="str">
        <f ca="1"/>
        <v>27420210</v>
      </c>
      <c r="C63" t="str">
        <f ca="1"/>
        <v>Coopération et ubiquité</v>
      </c>
      <c r="D63" t="str">
        <f ca="1"/>
        <v>2742</v>
      </c>
      <c r="E63" t="str">
        <f ca="1"/>
        <v>MIAGE</v>
      </c>
      <c r="F63" t="str">
        <f ca="1"/>
        <v>Classique</v>
      </c>
      <c r="G63">
        <f ca="1"/>
        <v>27</v>
      </c>
      <c r="H63" t="str">
        <f ca="1"/>
        <v>M1</v>
      </c>
      <c r="I63" t="str">
        <f ca="1"/>
        <v>Master</v>
      </c>
      <c r="J63" t="str">
        <f ca="1"/>
        <v>CM</v>
      </c>
      <c r="K63">
        <f ca="1"/>
        <v>2</v>
      </c>
      <c r="L63" t="str">
        <f ca="1"/>
        <v>PMF</v>
      </c>
      <c r="M63">
        <f ca="1"/>
        <v>15</v>
      </c>
      <c r="N63">
        <f ca="1"/>
        <v>22.5</v>
      </c>
    </row>
    <row r="64" spans="1:14" x14ac:dyDescent="0.25">
      <c r="A64">
        <f ca="1"/>
        <v>2013</v>
      </c>
      <c r="B64" t="str">
        <f ca="1"/>
        <v>27420210</v>
      </c>
      <c r="C64" t="str">
        <f ca="1"/>
        <v>Coopération et ubiquité</v>
      </c>
      <c r="D64" t="str">
        <f ca="1"/>
        <v>2742</v>
      </c>
      <c r="E64" t="str">
        <f ca="1"/>
        <v>MIAGE</v>
      </c>
      <c r="F64" t="str">
        <f ca="1"/>
        <v>Classique</v>
      </c>
      <c r="G64">
        <f ca="1"/>
        <v>27</v>
      </c>
      <c r="H64" t="str">
        <f ca="1"/>
        <v>M1</v>
      </c>
      <c r="I64" t="str">
        <f ca="1"/>
        <v>Master</v>
      </c>
      <c r="J64" t="str">
        <f ca="1"/>
        <v>TD</v>
      </c>
      <c r="K64">
        <f ca="1"/>
        <v>2</v>
      </c>
      <c r="L64" t="str">
        <f ca="1"/>
        <v>PMF</v>
      </c>
      <c r="M64">
        <f ca="1"/>
        <v>15</v>
      </c>
      <c r="N64">
        <f ca="1"/>
        <v>15</v>
      </c>
    </row>
    <row r="65" spans="1:14" x14ac:dyDescent="0.25">
      <c r="A65">
        <f ca="1"/>
        <v>2013</v>
      </c>
      <c r="B65" t="str">
        <f ca="1"/>
        <v>274A0210</v>
      </c>
      <c r="C65" t="str">
        <f ca="1"/>
        <v>Coopération et ubiquité</v>
      </c>
      <c r="D65" t="str">
        <f ca="1"/>
        <v>274A</v>
      </c>
      <c r="E65" t="str">
        <f ca="1"/>
        <v>MIAGE</v>
      </c>
      <c r="F65" t="str">
        <f ca="1"/>
        <v>Apprentissage</v>
      </c>
      <c r="G65">
        <f ca="1"/>
        <v>27</v>
      </c>
      <c r="H65" t="str">
        <f ca="1"/>
        <v>M1</v>
      </c>
      <c r="I65" t="str">
        <f ca="1"/>
        <v>Master</v>
      </c>
      <c r="J65" t="str">
        <f ca="1"/>
        <v>CM</v>
      </c>
      <c r="K65">
        <f ca="1"/>
        <v>2</v>
      </c>
      <c r="L65" t="str">
        <f ca="1"/>
        <v>PMF</v>
      </c>
      <c r="M65">
        <f ca="1"/>
        <v>15</v>
      </c>
      <c r="N65">
        <f ca="1"/>
        <v>22.5</v>
      </c>
    </row>
    <row r="66" spans="1:14" x14ac:dyDescent="0.25">
      <c r="A66">
        <f ca="1"/>
        <v>2013</v>
      </c>
      <c r="B66" t="str">
        <f ca="1"/>
        <v>274A0210</v>
      </c>
      <c r="C66" t="str">
        <f ca="1"/>
        <v>Coopération et ubiquité</v>
      </c>
      <c r="D66" t="str">
        <f ca="1"/>
        <v>274A</v>
      </c>
      <c r="E66" t="str">
        <f ca="1"/>
        <v>MIAGE</v>
      </c>
      <c r="F66" t="str">
        <f ca="1"/>
        <v>Apprentissage</v>
      </c>
      <c r="G66">
        <f ca="1"/>
        <v>27</v>
      </c>
      <c r="H66" t="str">
        <f ca="1"/>
        <v>M1</v>
      </c>
      <c r="I66" t="str">
        <f ca="1"/>
        <v>Master</v>
      </c>
      <c r="J66" t="str">
        <f ca="1"/>
        <v>TD</v>
      </c>
      <c r="K66">
        <f ca="1"/>
        <v>2</v>
      </c>
      <c r="L66" t="str">
        <f ca="1"/>
        <v>PMF</v>
      </c>
      <c r="M66">
        <f ca="1"/>
        <v>15</v>
      </c>
      <c r="N66">
        <f ca="1"/>
        <v>15</v>
      </c>
    </row>
    <row r="67" spans="1:14" x14ac:dyDescent="0.25">
      <c r="A67">
        <f ca="1"/>
        <v>2013</v>
      </c>
      <c r="B67" t="str">
        <f ca="1"/>
        <v>27570205</v>
      </c>
      <c r="C67" t="str">
        <f ca="1"/>
        <v>Ingénierie des systèmes à base de services</v>
      </c>
      <c r="D67" t="str">
        <f ca="1"/>
        <v>2757</v>
      </c>
      <c r="E67" t="str">
        <f ca="1"/>
        <v>SID</v>
      </c>
      <c r="F67" t="str">
        <f ca="1"/>
        <v>Classique</v>
      </c>
      <c r="G67">
        <f ca="1"/>
        <v>27</v>
      </c>
      <c r="H67" t="str">
        <f ca="1"/>
        <v>M2</v>
      </c>
      <c r="I67" t="str">
        <f ca="1"/>
        <v>Master</v>
      </c>
      <c r="J67" t="str">
        <f ca="1"/>
        <v>CM</v>
      </c>
      <c r="K67">
        <f ca="1"/>
        <v>2</v>
      </c>
      <c r="L67" t="str">
        <f ca="1"/>
        <v>MSE</v>
      </c>
      <c r="M67">
        <f ca="1"/>
        <v>9</v>
      </c>
      <c r="N67">
        <f ca="1"/>
        <v>13.5</v>
      </c>
    </row>
    <row r="68" spans="1:14" x14ac:dyDescent="0.25">
      <c r="A68">
        <f ca="1"/>
        <v>2013</v>
      </c>
      <c r="B68" t="str">
        <f ca="1"/>
        <v>2735305</v>
      </c>
      <c r="C68" t="str">
        <f ca="1"/>
        <v>Programmation OO avancée</v>
      </c>
      <c r="D68" t="str">
        <f ca="1"/>
        <v>2732</v>
      </c>
      <c r="E68" t="str">
        <f ca="1"/>
        <v>MIAGE</v>
      </c>
      <c r="F68" t="str">
        <f ca="1"/>
        <v>Classique</v>
      </c>
      <c r="G68">
        <f ca="1"/>
        <v>27</v>
      </c>
      <c r="H68" t="str">
        <f ca="1"/>
        <v>L3</v>
      </c>
      <c r="I68" t="str">
        <f ca="1"/>
        <v>Licence</v>
      </c>
      <c r="J68" t="str">
        <f ca="1"/>
        <v>CM</v>
      </c>
      <c r="K68">
        <f ca="1"/>
        <v>1</v>
      </c>
      <c r="L68" t="str">
        <f ca="1"/>
        <v>PMF</v>
      </c>
      <c r="M68">
        <f ca="1"/>
        <v>6</v>
      </c>
      <c r="N68">
        <f ca="1"/>
        <v>9</v>
      </c>
    </row>
    <row r="69" spans="1:14" x14ac:dyDescent="0.25">
      <c r="A69">
        <f ca="1"/>
        <v>2013</v>
      </c>
      <c r="B69" t="str">
        <f ca="1"/>
        <v>2735305</v>
      </c>
      <c r="C69" t="str">
        <f ca="1"/>
        <v>Programmation OO avancée</v>
      </c>
      <c r="D69" t="str">
        <f ca="1"/>
        <v>2732</v>
      </c>
      <c r="E69" t="str">
        <f ca="1"/>
        <v>MIAGE</v>
      </c>
      <c r="F69" t="str">
        <f ca="1"/>
        <v>Classique</v>
      </c>
      <c r="G69">
        <f ca="1"/>
        <v>27</v>
      </c>
      <c r="H69" t="str">
        <f ca="1"/>
        <v>L3</v>
      </c>
      <c r="I69" t="str">
        <f ca="1"/>
        <v>Licence</v>
      </c>
      <c r="J69" t="str">
        <f ca="1"/>
        <v>TD</v>
      </c>
      <c r="K69">
        <f ca="1"/>
        <v>1</v>
      </c>
      <c r="L69" t="str">
        <f ca="1"/>
        <v>PMF</v>
      </c>
      <c r="M69">
        <f ca="1"/>
        <v>9</v>
      </c>
      <c r="N69">
        <f ca="1"/>
        <v>9</v>
      </c>
    </row>
    <row r="70" spans="1:14" x14ac:dyDescent="0.25">
      <c r="A70">
        <f ca="1"/>
        <v>2014</v>
      </c>
      <c r="B70" t="str">
        <f ca="1"/>
        <v>0630205</v>
      </c>
      <c r="C70" t="str">
        <f ca="1"/>
        <v>Informatique</v>
      </c>
      <c r="D70" t="str">
        <f ca="1"/>
        <v>0632</v>
      </c>
      <c r="E70" t="str">
        <f ca="1"/>
        <v>Gestion</v>
      </c>
      <c r="F70" t="str">
        <f ca="1"/>
        <v>Classique</v>
      </c>
      <c r="G70">
        <f ca="1"/>
        <v>6</v>
      </c>
      <c r="H70" t="str">
        <f ca="1"/>
        <v>L3</v>
      </c>
      <c r="I70" t="str">
        <f ca="1"/>
        <v>Licence</v>
      </c>
      <c r="J70" t="str">
        <f ca="1"/>
        <v>CM</v>
      </c>
      <c r="K70">
        <f ca="1"/>
        <v>1</v>
      </c>
      <c r="L70" t="str">
        <f ca="1"/>
        <v>Sorbonne</v>
      </c>
      <c r="M70">
        <f ca="1"/>
        <v>18</v>
      </c>
      <c r="N70">
        <f ca="1"/>
        <v>27</v>
      </c>
    </row>
    <row r="71" spans="1:14" x14ac:dyDescent="0.25">
      <c r="A71">
        <f ca="1"/>
        <v>2014</v>
      </c>
      <c r="B71" t="str">
        <f ca="1"/>
        <v>0630205</v>
      </c>
      <c r="C71" t="str">
        <f ca="1"/>
        <v>Informatique</v>
      </c>
      <c r="D71" t="str">
        <f ca="1"/>
        <v>0636</v>
      </c>
      <c r="E71" t="str">
        <f ca="1"/>
        <v>Gestion Finances</v>
      </c>
      <c r="F71" t="str">
        <f ca="1"/>
        <v>Classique</v>
      </c>
      <c r="G71">
        <f ca="1"/>
        <v>6</v>
      </c>
      <c r="H71" t="str">
        <f ca="1"/>
        <v>L3</v>
      </c>
      <c r="I71" t="str">
        <f ca="1"/>
        <v>Licence</v>
      </c>
      <c r="J71" t="str">
        <f ca="1"/>
        <v>TD</v>
      </c>
      <c r="K71">
        <f ca="1"/>
        <v>1</v>
      </c>
      <c r="L71" t="str">
        <f ca="1"/>
        <v>Sorbonne</v>
      </c>
      <c r="M71">
        <f ca="1"/>
        <v>33</v>
      </c>
      <c r="N71">
        <f ca="1"/>
        <v>33</v>
      </c>
    </row>
    <row r="72" spans="1:14" x14ac:dyDescent="0.25">
      <c r="A72">
        <f ca="1"/>
        <v>2014</v>
      </c>
      <c r="B72" t="str">
        <f ca="1"/>
        <v>0643505</v>
      </c>
      <c r="C72" t="str">
        <f ca="1"/>
        <v>Informatique</v>
      </c>
      <c r="D72" t="str">
        <f ca="1"/>
        <v>0642</v>
      </c>
      <c r="E72" t="str">
        <f ca="1"/>
        <v>Gestion</v>
      </c>
      <c r="F72" t="str">
        <f ca="1"/>
        <v>Classique</v>
      </c>
      <c r="G72">
        <f ca="1"/>
        <v>6</v>
      </c>
      <c r="H72" t="str">
        <f ca="1"/>
        <v>M1</v>
      </c>
      <c r="I72" t="str">
        <f ca="1"/>
        <v>Master</v>
      </c>
      <c r="J72" t="str">
        <f ca="1"/>
        <v>CM</v>
      </c>
      <c r="K72">
        <f ca="1"/>
        <v>2</v>
      </c>
      <c r="L72" t="str">
        <f ca="1"/>
        <v>Sorbonne</v>
      </c>
      <c r="M72">
        <f ca="1"/>
        <v>36</v>
      </c>
      <c r="N72">
        <f ca="1"/>
        <v>54</v>
      </c>
    </row>
    <row r="73" spans="1:14" x14ac:dyDescent="0.25">
      <c r="A73">
        <f ca="1"/>
        <v>2014</v>
      </c>
      <c r="B73" t="str">
        <f ca="1"/>
        <v>0643505</v>
      </c>
      <c r="C73" t="str">
        <f ca="1"/>
        <v>Informatique</v>
      </c>
      <c r="D73" t="str">
        <f ca="1"/>
        <v>0642</v>
      </c>
      <c r="E73" t="str">
        <f ca="1"/>
        <v>Gestion</v>
      </c>
      <c r="F73" t="str">
        <f ca="1"/>
        <v>Classique</v>
      </c>
      <c r="G73">
        <f ca="1"/>
        <v>6</v>
      </c>
      <c r="H73" t="str">
        <f ca="1"/>
        <v>M1</v>
      </c>
      <c r="I73" t="str">
        <f ca="1"/>
        <v>Master</v>
      </c>
      <c r="J73" t="str">
        <f ca="1"/>
        <v>TD</v>
      </c>
      <c r="K73">
        <f ca="1"/>
        <v>2</v>
      </c>
      <c r="L73" t="str">
        <f ca="1"/>
        <v>Sorbonne</v>
      </c>
      <c r="M73">
        <f ca="1"/>
        <v>33</v>
      </c>
      <c r="N73">
        <f ca="1"/>
        <v>33</v>
      </c>
    </row>
    <row r="74" spans="1:14" x14ac:dyDescent="0.25">
      <c r="A74">
        <f ca="1"/>
        <v>2014</v>
      </c>
      <c r="B74" t="str">
        <f ca="1"/>
        <v>27420210</v>
      </c>
      <c r="C74" t="str">
        <f ca="1"/>
        <v>Coopération et ubiquité</v>
      </c>
      <c r="D74" t="str">
        <f ca="1"/>
        <v>2742</v>
      </c>
      <c r="E74" t="str">
        <f ca="1"/>
        <v>MIAGE</v>
      </c>
      <c r="F74" t="str">
        <f ca="1"/>
        <v>Classique</v>
      </c>
      <c r="G74">
        <f ca="1"/>
        <v>27</v>
      </c>
      <c r="H74" t="str">
        <f ca="1"/>
        <v>M1</v>
      </c>
      <c r="I74" t="str">
        <f ca="1"/>
        <v>Master</v>
      </c>
      <c r="J74" t="str">
        <f ca="1"/>
        <v>CM</v>
      </c>
      <c r="K74">
        <f ca="1"/>
        <v>2</v>
      </c>
      <c r="L74" t="str">
        <f ca="1"/>
        <v>PMF</v>
      </c>
      <c r="M74">
        <f ca="1"/>
        <v>7.5</v>
      </c>
      <c r="N74">
        <f ca="1"/>
        <v>11.25</v>
      </c>
    </row>
    <row r="75" spans="1:14" x14ac:dyDescent="0.25">
      <c r="A75">
        <f ca="1"/>
        <v>2014</v>
      </c>
      <c r="B75" t="str">
        <f ca="1"/>
        <v>27420210</v>
      </c>
      <c r="C75" t="str">
        <f ca="1"/>
        <v>Coopération et ubiquité</v>
      </c>
      <c r="D75" t="str">
        <f ca="1"/>
        <v>2742</v>
      </c>
      <c r="E75" t="str">
        <f ca="1"/>
        <v>MIAGE</v>
      </c>
      <c r="F75" t="str">
        <f ca="1"/>
        <v>Classique</v>
      </c>
      <c r="G75">
        <f ca="1"/>
        <v>27</v>
      </c>
      <c r="H75" t="str">
        <f ca="1"/>
        <v>M1</v>
      </c>
      <c r="I75" t="str">
        <f ca="1"/>
        <v>Master</v>
      </c>
      <c r="J75" t="str">
        <f ca="1"/>
        <v>TD</v>
      </c>
      <c r="K75">
        <f ca="1"/>
        <v>2</v>
      </c>
      <c r="L75" t="str">
        <f ca="1"/>
        <v>PMF</v>
      </c>
      <c r="M75">
        <f ca="1"/>
        <v>7.5</v>
      </c>
      <c r="N75">
        <f ca="1"/>
        <v>7.5</v>
      </c>
    </row>
    <row r="76" spans="1:14" x14ac:dyDescent="0.25">
      <c r="A76">
        <f ca="1"/>
        <v>2014</v>
      </c>
      <c r="B76" t="str">
        <f ca="1"/>
        <v>274A0210</v>
      </c>
      <c r="C76" t="str">
        <f ca="1"/>
        <v>Coopération et ubiquité</v>
      </c>
      <c r="D76" t="str">
        <f ca="1"/>
        <v>274A</v>
      </c>
      <c r="E76" t="str">
        <f ca="1"/>
        <v>MIAGE</v>
      </c>
      <c r="F76" t="str">
        <f ca="1"/>
        <v>Apprentissage</v>
      </c>
      <c r="G76">
        <f ca="1"/>
        <v>27</v>
      </c>
      <c r="H76" t="str">
        <f ca="1"/>
        <v>M1</v>
      </c>
      <c r="I76" t="str">
        <f ca="1"/>
        <v>Master</v>
      </c>
      <c r="J76" t="str">
        <f ca="1"/>
        <v>CM</v>
      </c>
      <c r="K76">
        <f ca="1"/>
        <v>2</v>
      </c>
      <c r="L76" t="str">
        <f ca="1"/>
        <v>PMF</v>
      </c>
      <c r="M76">
        <f ca="1"/>
        <v>7.5</v>
      </c>
      <c r="N76">
        <f ca="1"/>
        <v>11.25</v>
      </c>
    </row>
    <row r="77" spans="1:14" x14ac:dyDescent="0.25">
      <c r="A77">
        <f ca="1"/>
        <v>2014</v>
      </c>
      <c r="B77" t="str">
        <f ca="1"/>
        <v>274A0210</v>
      </c>
      <c r="C77" t="str">
        <f ca="1"/>
        <v>Coopération et ubiquité</v>
      </c>
      <c r="D77" t="str">
        <f ca="1"/>
        <v>274A</v>
      </c>
      <c r="E77" t="str">
        <f ca="1"/>
        <v>MIAGE</v>
      </c>
      <c r="F77" t="str">
        <f ca="1"/>
        <v>Apprentissage</v>
      </c>
      <c r="G77">
        <f ca="1"/>
        <v>27</v>
      </c>
      <c r="H77" t="str">
        <f ca="1"/>
        <v>M1</v>
      </c>
      <c r="I77" t="str">
        <f ca="1"/>
        <v>Master</v>
      </c>
      <c r="J77" t="str">
        <f ca="1"/>
        <v>TD</v>
      </c>
      <c r="K77">
        <f ca="1"/>
        <v>2</v>
      </c>
      <c r="L77" t="str">
        <f ca="1"/>
        <v>PMF</v>
      </c>
      <c r="M77">
        <f ca="1"/>
        <v>7.5</v>
      </c>
      <c r="N77">
        <f ca="1"/>
        <v>7.5</v>
      </c>
    </row>
    <row r="78" spans="1:14" x14ac:dyDescent="0.25">
      <c r="A78">
        <f ca="1"/>
        <v>2014</v>
      </c>
      <c r="B78" t="str">
        <f ca="1"/>
        <v>27570205</v>
      </c>
      <c r="C78" t="str">
        <f ca="1"/>
        <v>Ingénierie des systèmes à base de services</v>
      </c>
      <c r="D78" t="str">
        <f ca="1"/>
        <v>2757</v>
      </c>
      <c r="E78" t="str">
        <f ca="1"/>
        <v>SID</v>
      </c>
      <c r="F78" t="str">
        <f ca="1"/>
        <v>Classique</v>
      </c>
      <c r="G78">
        <f ca="1"/>
        <v>27</v>
      </c>
      <c r="H78" t="str">
        <f ca="1"/>
        <v>M2</v>
      </c>
      <c r="I78" t="str">
        <f ca="1"/>
        <v>Master</v>
      </c>
      <c r="J78" t="str">
        <f ca="1"/>
        <v>CM</v>
      </c>
      <c r="K78">
        <f ca="1"/>
        <v>2</v>
      </c>
      <c r="L78" t="str">
        <f ca="1"/>
        <v>MSE</v>
      </c>
      <c r="M78">
        <f ca="1"/>
        <v>9</v>
      </c>
      <c r="N78">
        <f ca="1"/>
        <v>13.5</v>
      </c>
    </row>
    <row r="79" spans="1:14" x14ac:dyDescent="0.25">
      <c r="A79">
        <f ca="1"/>
        <v>2014</v>
      </c>
      <c r="B79" t="str">
        <f ca="1"/>
        <v>27322314</v>
      </c>
      <c r="C79" t="str">
        <f ca="1"/>
        <v xml:space="preserve">ISI2: Architecture orientée-objet </v>
      </c>
      <c r="D79" t="str">
        <f ca="1"/>
        <v>2732</v>
      </c>
      <c r="E79" t="str">
        <f ca="1"/>
        <v>MIAGE</v>
      </c>
      <c r="F79" t="str">
        <f ca="1"/>
        <v>Classique</v>
      </c>
      <c r="G79">
        <f ca="1"/>
        <v>27</v>
      </c>
      <c r="H79" t="str">
        <f ca="1"/>
        <v>L3</v>
      </c>
      <c r="I79" t="str">
        <f ca="1"/>
        <v>Licence</v>
      </c>
      <c r="J79" t="str">
        <f ca="1"/>
        <v>CM</v>
      </c>
      <c r="K79">
        <f ca="1"/>
        <v>1</v>
      </c>
      <c r="L79" t="str">
        <f ca="1"/>
        <v>PMF</v>
      </c>
      <c r="M79">
        <f ca="1"/>
        <v>6</v>
      </c>
      <c r="N79">
        <f ca="1"/>
        <v>9</v>
      </c>
    </row>
    <row r="80" spans="1:14" x14ac:dyDescent="0.25">
      <c r="A80">
        <f ca="1"/>
        <v>2014</v>
      </c>
      <c r="B80" t="str">
        <f ca="1"/>
        <v>27322314</v>
      </c>
      <c r="C80" t="str">
        <f ca="1"/>
        <v xml:space="preserve">ISI2: Architecture orientée-objet </v>
      </c>
      <c r="D80" t="str">
        <f ca="1"/>
        <v>2732</v>
      </c>
      <c r="E80" t="str">
        <f ca="1"/>
        <v>MIAGE</v>
      </c>
      <c r="F80" t="str">
        <f ca="1"/>
        <v>Classique</v>
      </c>
      <c r="G80">
        <f ca="1"/>
        <v>27</v>
      </c>
      <c r="H80" t="str">
        <f ca="1"/>
        <v>L3</v>
      </c>
      <c r="I80" t="str">
        <f ca="1"/>
        <v>Licence</v>
      </c>
      <c r="J80" t="str">
        <f ca="1"/>
        <v>TD</v>
      </c>
      <c r="K80">
        <f ca="1"/>
        <v>1</v>
      </c>
      <c r="L80" t="str">
        <f ca="1"/>
        <v>PMF</v>
      </c>
      <c r="M80">
        <f ca="1"/>
        <v>9</v>
      </c>
      <c r="N80">
        <f ca="1"/>
        <v>9</v>
      </c>
    </row>
    <row r="81" spans="1:14" x14ac:dyDescent="0.25">
      <c r="A81">
        <f ca="1"/>
        <v>2014</v>
      </c>
      <c r="B81" t="str">
        <f ca="1"/>
        <v>27321214</v>
      </c>
      <c r="C81" t="str">
        <f ca="1"/>
        <v>INF6 Algorithmique avancée</v>
      </c>
      <c r="D81" t="str">
        <f ca="1"/>
        <v>2732</v>
      </c>
      <c r="E81" t="str">
        <f ca="1"/>
        <v>MIAGE</v>
      </c>
      <c r="F81" t="str">
        <f ca="1"/>
        <v>Classique</v>
      </c>
      <c r="G81">
        <f ca="1"/>
        <v>27</v>
      </c>
      <c r="H81" t="str">
        <f ca="1"/>
        <v>L3</v>
      </c>
      <c r="I81" t="str">
        <f ca="1"/>
        <v>Licence</v>
      </c>
      <c r="J81" t="str">
        <f ca="1"/>
        <v>CM</v>
      </c>
      <c r="K81">
        <f ca="1"/>
        <v>2</v>
      </c>
      <c r="L81" t="str">
        <f ca="1"/>
        <v>PMF</v>
      </c>
      <c r="M81">
        <f ca="1"/>
        <v>6</v>
      </c>
      <c r="N81">
        <f ca="1"/>
        <v>9</v>
      </c>
    </row>
    <row r="82" spans="1:14" x14ac:dyDescent="0.25">
      <c r="A82">
        <f ca="1"/>
        <v>2014</v>
      </c>
      <c r="B82" t="str">
        <f ca="1"/>
        <v>27321214</v>
      </c>
      <c r="C82" t="str">
        <f ca="1"/>
        <v>INF6 Algorithmique avancée</v>
      </c>
      <c r="D82" t="str">
        <f ca="1"/>
        <v>2732</v>
      </c>
      <c r="E82" t="str">
        <f ca="1"/>
        <v>MIAGE</v>
      </c>
      <c r="F82" t="str">
        <f ca="1"/>
        <v>Classique</v>
      </c>
      <c r="G82">
        <f ca="1"/>
        <v>27</v>
      </c>
      <c r="H82" t="str">
        <f ca="1"/>
        <v>L3</v>
      </c>
      <c r="I82" t="str">
        <f ca="1"/>
        <v>Licence</v>
      </c>
      <c r="J82" t="str">
        <f ca="1"/>
        <v>TD</v>
      </c>
      <c r="K82">
        <f ca="1"/>
        <v>2</v>
      </c>
      <c r="L82" t="str">
        <f ca="1"/>
        <v>PMF</v>
      </c>
      <c r="M82">
        <f ca="1"/>
        <v>15</v>
      </c>
      <c r="N82">
        <f ca="1"/>
        <v>15</v>
      </c>
    </row>
    <row r="83" spans="1:14" x14ac:dyDescent="0.25">
      <c r="A83">
        <f ca="1"/>
        <v>2014</v>
      </c>
      <c r="B83" t="str">
        <f ca="1"/>
        <v>27323314</v>
      </c>
      <c r="C83" t="str">
        <f ca="1"/>
        <v>PRO1: Ateliers d'outils de développement</v>
      </c>
      <c r="D83" t="str">
        <f ca="1"/>
        <v>2732</v>
      </c>
      <c r="E83" t="str">
        <f ca="1"/>
        <v>MIAGE</v>
      </c>
      <c r="F83" t="str">
        <f ca="1"/>
        <v>Classique</v>
      </c>
      <c r="G83">
        <f ca="1"/>
        <v>27</v>
      </c>
      <c r="H83" t="str">
        <f ca="1"/>
        <v>L3</v>
      </c>
      <c r="I83" t="str">
        <f ca="1"/>
        <v>Licence</v>
      </c>
      <c r="J83" t="str">
        <f ca="1"/>
        <v>TD</v>
      </c>
      <c r="K83">
        <f ca="1"/>
        <v>1</v>
      </c>
      <c r="L83" t="str">
        <f ca="1"/>
        <v>PMF</v>
      </c>
      <c r="M83">
        <f ca="1"/>
        <v>5</v>
      </c>
      <c r="N83">
        <f ca="1"/>
        <v>5</v>
      </c>
    </row>
    <row r="84" spans="1:14" x14ac:dyDescent="0.25">
      <c r="A84">
        <f ca="1"/>
        <v>2014</v>
      </c>
      <c r="B84" t="str">
        <f ca="1"/>
        <v>27333314</v>
      </c>
      <c r="C84" t="str">
        <f ca="1"/>
        <v>PRO1: Ateliers d'outils de développement</v>
      </c>
      <c r="D84" t="str">
        <f ca="1"/>
        <v>2733</v>
      </c>
      <c r="E84" t="str">
        <f ca="1"/>
        <v>MIAGE</v>
      </c>
      <c r="F84" t="str">
        <f ca="1"/>
        <v>Apprentissage</v>
      </c>
      <c r="G84">
        <f ca="1"/>
        <v>27</v>
      </c>
      <c r="H84" t="str">
        <f ca="1"/>
        <v>L3</v>
      </c>
      <c r="I84" t="str">
        <f ca="1"/>
        <v>Licence</v>
      </c>
      <c r="J84" t="str">
        <f ca="1"/>
        <v>TD</v>
      </c>
      <c r="K84">
        <f ca="1"/>
        <v>1</v>
      </c>
      <c r="L84" t="str">
        <f ca="1"/>
        <v>PMF</v>
      </c>
      <c r="M84">
        <f ca="1"/>
        <v>4</v>
      </c>
      <c r="N84">
        <f ca="1"/>
        <v>4</v>
      </c>
    </row>
    <row r="85" spans="1:14" x14ac:dyDescent="0.25">
      <c r="A85">
        <f ca="1"/>
        <v>2015</v>
      </c>
      <c r="B85" t="str">
        <f ca="1"/>
        <v>0630205</v>
      </c>
      <c r="C85" t="str">
        <f ca="1"/>
        <v>Informatique</v>
      </c>
      <c r="D85" t="str">
        <f ca="1"/>
        <v>0632</v>
      </c>
      <c r="E85" t="str">
        <f ca="1"/>
        <v>Gestion</v>
      </c>
      <c r="F85" t="str">
        <f ca="1"/>
        <v>Classique</v>
      </c>
      <c r="G85">
        <f ca="1"/>
        <v>6</v>
      </c>
      <c r="H85" t="str">
        <f ca="1"/>
        <v>L3</v>
      </c>
      <c r="I85" t="str">
        <f ca="1"/>
        <v>Licence</v>
      </c>
      <c r="J85" t="str">
        <f ca="1"/>
        <v>CM</v>
      </c>
      <c r="K85">
        <f ca="1"/>
        <v>1</v>
      </c>
      <c r="L85" t="str">
        <f ca="1"/>
        <v>Sorbonne</v>
      </c>
      <c r="M85">
        <f ca="1"/>
        <v>18</v>
      </c>
      <c r="N85">
        <f ca="1"/>
        <v>27</v>
      </c>
    </row>
    <row r="86" spans="1:14" x14ac:dyDescent="0.25">
      <c r="A86">
        <f ca="1"/>
        <v>2015</v>
      </c>
      <c r="B86" t="str">
        <f ca="1"/>
        <v>0630205</v>
      </c>
      <c r="C86" t="str">
        <f ca="1"/>
        <v>Informatique</v>
      </c>
      <c r="D86" t="str">
        <f ca="1"/>
        <v>0636</v>
      </c>
      <c r="E86" t="str">
        <f ca="1"/>
        <v>Gestion Finances</v>
      </c>
      <c r="F86" t="str">
        <f ca="1"/>
        <v>Classique</v>
      </c>
      <c r="G86">
        <f ca="1"/>
        <v>6</v>
      </c>
      <c r="H86" t="str">
        <f ca="1"/>
        <v>L3</v>
      </c>
      <c r="I86" t="str">
        <f ca="1"/>
        <v>Licence</v>
      </c>
      <c r="J86" t="str">
        <f ca="1"/>
        <v>TD</v>
      </c>
      <c r="K86">
        <f ca="1"/>
        <v>1</v>
      </c>
      <c r="L86" t="str">
        <f ca="1"/>
        <v>Sorbonne</v>
      </c>
      <c r="M86">
        <f ca="1"/>
        <v>33</v>
      </c>
      <c r="N86">
        <f ca="1"/>
        <v>33</v>
      </c>
    </row>
    <row r="87" spans="1:14" x14ac:dyDescent="0.25">
      <c r="A87">
        <f ca="1"/>
        <v>2015</v>
      </c>
      <c r="B87" t="str">
        <f ca="1"/>
        <v>0643505</v>
      </c>
      <c r="C87" t="str">
        <f ca="1"/>
        <v>Informatique</v>
      </c>
      <c r="D87" t="str">
        <f ca="1"/>
        <v>0642</v>
      </c>
      <c r="E87" t="str">
        <f ca="1"/>
        <v>Gestion</v>
      </c>
      <c r="F87" t="str">
        <f ca="1"/>
        <v>Classique</v>
      </c>
      <c r="G87">
        <f ca="1"/>
        <v>6</v>
      </c>
      <c r="H87" t="str">
        <f ca="1"/>
        <v>M1</v>
      </c>
      <c r="I87" t="str">
        <f ca="1"/>
        <v>Master</v>
      </c>
      <c r="J87" t="str">
        <f ca="1"/>
        <v>CM</v>
      </c>
      <c r="K87">
        <f ca="1"/>
        <v>2</v>
      </c>
      <c r="L87" t="str">
        <f ca="1"/>
        <v>Sorbonne</v>
      </c>
      <c r="M87">
        <f ca="1"/>
        <v>36</v>
      </c>
      <c r="N87">
        <f ca="1"/>
        <v>54</v>
      </c>
    </row>
    <row r="88" spans="1:14" x14ac:dyDescent="0.25">
      <c r="A88">
        <f ca="1"/>
        <v>2015</v>
      </c>
      <c r="B88" t="str">
        <f ca="1"/>
        <v>0643505</v>
      </c>
      <c r="C88" t="str">
        <f ca="1"/>
        <v>Informatique</v>
      </c>
      <c r="D88" t="str">
        <f ca="1"/>
        <v>0642</v>
      </c>
      <c r="E88" t="str">
        <f ca="1"/>
        <v>Gestion</v>
      </c>
      <c r="F88" t="str">
        <f ca="1"/>
        <v>Classique</v>
      </c>
      <c r="G88">
        <f ca="1"/>
        <v>6</v>
      </c>
      <c r="H88" t="str">
        <f ca="1"/>
        <v>M1</v>
      </c>
      <c r="I88" t="str">
        <f ca="1"/>
        <v>Master</v>
      </c>
      <c r="J88" t="str">
        <f ca="1"/>
        <v>TD</v>
      </c>
      <c r="K88">
        <f ca="1"/>
        <v>2</v>
      </c>
      <c r="L88" t="str">
        <f ca="1"/>
        <v>Sorbonne</v>
      </c>
      <c r="M88">
        <f ca="1"/>
        <v>33</v>
      </c>
      <c r="N88">
        <f ca="1"/>
        <v>33</v>
      </c>
    </row>
    <row r="89" spans="1:14" x14ac:dyDescent="0.25">
      <c r="A89">
        <f ca="1"/>
        <v>2015</v>
      </c>
      <c r="B89" t="str">
        <f ca="1"/>
        <v>27420210</v>
      </c>
      <c r="C89" t="str">
        <f ca="1"/>
        <v>Coopération et ubiquité</v>
      </c>
      <c r="D89" t="str">
        <f ca="1"/>
        <v>2742</v>
      </c>
      <c r="E89" t="str">
        <f ca="1"/>
        <v>MIAGE</v>
      </c>
      <c r="F89" t="str">
        <f ca="1"/>
        <v>Classique</v>
      </c>
      <c r="G89">
        <f ca="1"/>
        <v>27</v>
      </c>
      <c r="H89" t="str">
        <f ca="1"/>
        <v>M1</v>
      </c>
      <c r="I89" t="str">
        <f ca="1"/>
        <v>Master</v>
      </c>
      <c r="J89" t="str">
        <f ca="1"/>
        <v>CM</v>
      </c>
      <c r="K89">
        <f ca="1"/>
        <v>2</v>
      </c>
      <c r="L89" t="str">
        <f ca="1"/>
        <v>PMF</v>
      </c>
      <c r="M89">
        <f ca="1"/>
        <v>7.5</v>
      </c>
      <c r="N89">
        <f ca="1"/>
        <v>11.25</v>
      </c>
    </row>
    <row r="90" spans="1:14" x14ac:dyDescent="0.25">
      <c r="A90">
        <f ca="1"/>
        <v>2015</v>
      </c>
      <c r="B90" t="str">
        <f ca="1"/>
        <v>27420210</v>
      </c>
      <c r="C90" t="str">
        <f ca="1"/>
        <v>Coopération et ubiquité</v>
      </c>
      <c r="D90" t="str">
        <f ca="1"/>
        <v>2742</v>
      </c>
      <c r="E90" t="str">
        <f ca="1"/>
        <v>MIAGE</v>
      </c>
      <c r="F90" t="str">
        <f ca="1"/>
        <v>Classique</v>
      </c>
      <c r="G90">
        <f ca="1"/>
        <v>27</v>
      </c>
      <c r="H90" t="str">
        <f ca="1"/>
        <v>M1</v>
      </c>
      <c r="I90" t="str">
        <f ca="1"/>
        <v>Master</v>
      </c>
      <c r="J90" t="str">
        <f ca="1"/>
        <v>TD</v>
      </c>
      <c r="K90">
        <f ca="1"/>
        <v>2</v>
      </c>
      <c r="L90" t="str">
        <f ca="1"/>
        <v>PMF</v>
      </c>
      <c r="M90">
        <f ca="1"/>
        <v>7.5</v>
      </c>
      <c r="N90">
        <f ca="1"/>
        <v>7.5</v>
      </c>
    </row>
    <row r="91" spans="1:14" x14ac:dyDescent="0.25">
      <c r="A91">
        <f ca="1"/>
        <v>2015</v>
      </c>
      <c r="B91" t="str">
        <f ca="1"/>
        <v>274A0210</v>
      </c>
      <c r="C91" t="str">
        <f ca="1"/>
        <v>Coopération et ubiquité</v>
      </c>
      <c r="D91" t="str">
        <f ca="1"/>
        <v>274A</v>
      </c>
      <c r="E91" t="str">
        <f ca="1"/>
        <v>MIAGE</v>
      </c>
      <c r="F91" t="str">
        <f ca="1"/>
        <v>Apprentissage</v>
      </c>
      <c r="G91">
        <f ca="1"/>
        <v>27</v>
      </c>
      <c r="H91" t="str">
        <f ca="1"/>
        <v>M1</v>
      </c>
      <c r="I91" t="str">
        <f ca="1"/>
        <v>Master</v>
      </c>
      <c r="J91" t="str">
        <f ca="1"/>
        <v>CM</v>
      </c>
      <c r="K91">
        <f ca="1"/>
        <v>2</v>
      </c>
      <c r="L91" t="str">
        <f ca="1"/>
        <v>PMF</v>
      </c>
      <c r="M91">
        <f ca="1"/>
        <v>7.5</v>
      </c>
      <c r="N91">
        <f ca="1"/>
        <v>11.25</v>
      </c>
    </row>
    <row r="92" spans="1:14" x14ac:dyDescent="0.25">
      <c r="A92">
        <f ca="1"/>
        <v>2015</v>
      </c>
      <c r="B92" t="str">
        <f ca="1"/>
        <v>274A0210</v>
      </c>
      <c r="C92" t="str">
        <f ca="1"/>
        <v>Coopération et ubiquité</v>
      </c>
      <c r="D92" t="str">
        <f ca="1"/>
        <v>274A</v>
      </c>
      <c r="E92" t="str">
        <f ca="1"/>
        <v>MIAGE</v>
      </c>
      <c r="F92" t="str">
        <f ca="1"/>
        <v>Apprentissage</v>
      </c>
      <c r="G92">
        <f ca="1"/>
        <v>27</v>
      </c>
      <c r="H92" t="str">
        <f ca="1"/>
        <v>M1</v>
      </c>
      <c r="I92" t="str">
        <f ca="1"/>
        <v>Master</v>
      </c>
      <c r="J92" t="str">
        <f ca="1"/>
        <v>TD</v>
      </c>
      <c r="K92">
        <f ca="1"/>
        <v>2</v>
      </c>
      <c r="L92" t="str">
        <f ca="1"/>
        <v>PMF</v>
      </c>
      <c r="M92">
        <f ca="1"/>
        <v>7.5</v>
      </c>
      <c r="N92">
        <f ca="1"/>
        <v>7.5</v>
      </c>
    </row>
    <row r="93" spans="1:14" x14ac:dyDescent="0.25">
      <c r="A93">
        <f ca="1"/>
        <v>2015</v>
      </c>
      <c r="B93" t="str">
        <f ca="1"/>
        <v>27570205</v>
      </c>
      <c r="C93" t="str">
        <f ca="1"/>
        <v>Ingénierie des systèmes à base de services</v>
      </c>
      <c r="D93" t="str">
        <f ca="1"/>
        <v>2757</v>
      </c>
      <c r="E93" t="str">
        <f ca="1"/>
        <v>SID</v>
      </c>
      <c r="F93" t="str">
        <f ca="1"/>
        <v>Classique</v>
      </c>
      <c r="G93">
        <f ca="1"/>
        <v>27</v>
      </c>
      <c r="H93" t="str">
        <f ca="1"/>
        <v>M2</v>
      </c>
      <c r="I93" t="str">
        <f ca="1"/>
        <v>Master</v>
      </c>
      <c r="J93" t="str">
        <f ca="1"/>
        <v>CM</v>
      </c>
      <c r="K93">
        <f ca="1"/>
        <v>2</v>
      </c>
      <c r="L93" t="str">
        <f ca="1"/>
        <v>MSE</v>
      </c>
      <c r="M93">
        <f ca="1"/>
        <v>9</v>
      </c>
      <c r="N93">
        <f ca="1"/>
        <v>13.5</v>
      </c>
    </row>
    <row r="94" spans="1:14" x14ac:dyDescent="0.25">
      <c r="A94">
        <f ca="1"/>
        <v>2015</v>
      </c>
      <c r="B94" t="str">
        <f ca="1"/>
        <v>27322314</v>
      </c>
      <c r="C94" t="str">
        <f ca="1"/>
        <v xml:space="preserve">ISI2: Architecture orientée-objet </v>
      </c>
      <c r="D94" t="str">
        <f ca="1"/>
        <v>2732</v>
      </c>
      <c r="E94" t="str">
        <f ca="1"/>
        <v>MIAGE</v>
      </c>
      <c r="F94" t="str">
        <f ca="1"/>
        <v>Classique</v>
      </c>
      <c r="G94">
        <f ca="1"/>
        <v>27</v>
      </c>
      <c r="H94" t="str">
        <f ca="1"/>
        <v>L3</v>
      </c>
      <c r="I94" t="str">
        <f ca="1"/>
        <v>Licence</v>
      </c>
      <c r="J94" t="str">
        <f ca="1"/>
        <v>CM</v>
      </c>
      <c r="K94">
        <f ca="1"/>
        <v>1</v>
      </c>
      <c r="L94" t="str">
        <f ca="1"/>
        <v>PMF</v>
      </c>
      <c r="M94">
        <f ca="1"/>
        <v>15</v>
      </c>
      <c r="N94">
        <f ca="1"/>
        <v>22.5</v>
      </c>
    </row>
    <row r="95" spans="1:14" x14ac:dyDescent="0.25">
      <c r="A95">
        <f ca="1"/>
        <v>2015</v>
      </c>
      <c r="B95" t="str">
        <f ca="1"/>
        <v>27322314</v>
      </c>
      <c r="C95" t="str">
        <f ca="1"/>
        <v xml:space="preserve">ISI2: Architecture orientée-objet </v>
      </c>
      <c r="D95" t="str">
        <f ca="1"/>
        <v>2732</v>
      </c>
      <c r="E95" t="str">
        <f ca="1"/>
        <v>MIAGE</v>
      </c>
      <c r="F95" t="str">
        <f ca="1"/>
        <v>Classique</v>
      </c>
      <c r="G95">
        <f ca="1"/>
        <v>27</v>
      </c>
      <c r="H95" t="str">
        <f ca="1"/>
        <v>L3</v>
      </c>
      <c r="I95" t="str">
        <f ca="1"/>
        <v>Licence</v>
      </c>
      <c r="J95" t="str">
        <f ca="1"/>
        <v>TD</v>
      </c>
      <c r="K95">
        <f ca="1"/>
        <v>1</v>
      </c>
      <c r="L95" t="str">
        <f ca="1"/>
        <v>PMF</v>
      </c>
      <c r="M95">
        <f ca="1"/>
        <v>15</v>
      </c>
      <c r="N95">
        <f ca="1"/>
        <v>15</v>
      </c>
    </row>
    <row r="96" spans="1:14" x14ac:dyDescent="0.25">
      <c r="A96">
        <f ca="1"/>
        <v>2015</v>
      </c>
      <c r="B96" t="str">
        <f ca="1"/>
        <v>27321214</v>
      </c>
      <c r="C96" t="str">
        <f ca="1"/>
        <v>INF6 Algorithmique avancée</v>
      </c>
      <c r="D96" t="str">
        <f ca="1"/>
        <v>2732</v>
      </c>
      <c r="E96" t="str">
        <f ca="1"/>
        <v>MIAGE</v>
      </c>
      <c r="F96" t="str">
        <f ca="1"/>
        <v>Classique</v>
      </c>
      <c r="G96">
        <f ca="1"/>
        <v>27</v>
      </c>
      <c r="H96" t="str">
        <f ca="1"/>
        <v>L3</v>
      </c>
      <c r="I96" t="str">
        <f ca="1"/>
        <v>Licence</v>
      </c>
      <c r="J96" t="str">
        <f ca="1"/>
        <v>CM</v>
      </c>
      <c r="K96">
        <f ca="1"/>
        <v>2</v>
      </c>
      <c r="L96" t="str">
        <f ca="1"/>
        <v>PMF</v>
      </c>
      <c r="M96">
        <f ca="1"/>
        <v>15</v>
      </c>
      <c r="N96">
        <f ca="1"/>
        <v>22.5</v>
      </c>
    </row>
    <row r="97" spans="1:14" x14ac:dyDescent="0.25">
      <c r="A97">
        <f ca="1"/>
        <v>2015</v>
      </c>
      <c r="B97" t="str">
        <f ca="1"/>
        <v>27321214</v>
      </c>
      <c r="C97" t="str">
        <f ca="1"/>
        <v>INF6 Algorithmique avancée</v>
      </c>
      <c r="D97" t="str">
        <f ca="1"/>
        <v>2732</v>
      </c>
      <c r="E97" t="str">
        <f ca="1"/>
        <v>MIAGE</v>
      </c>
      <c r="F97" t="str">
        <f ca="1"/>
        <v>Classique</v>
      </c>
      <c r="G97">
        <f ca="1"/>
        <v>27</v>
      </c>
      <c r="H97" t="str">
        <f ca="1"/>
        <v>L3</v>
      </c>
      <c r="I97" t="str">
        <f ca="1"/>
        <v>Licence</v>
      </c>
      <c r="J97" t="str">
        <f ca="1"/>
        <v>TD</v>
      </c>
      <c r="K97">
        <f ca="1"/>
        <v>2</v>
      </c>
      <c r="L97" t="str">
        <f ca="1"/>
        <v>PMF</v>
      </c>
      <c r="M97">
        <f ca="1"/>
        <v>15</v>
      </c>
      <c r="N97">
        <f ca="1"/>
        <v>15</v>
      </c>
    </row>
    <row r="98" spans="1:14" x14ac:dyDescent="0.25">
      <c r="A98">
        <f ca="1"/>
        <v>2016</v>
      </c>
      <c r="B98" t="str">
        <f ca="1"/>
        <v>F3011915</v>
      </c>
      <c r="C98" t="str">
        <f ca="1"/>
        <v>Informatique</v>
      </c>
      <c r="D98" t="str">
        <f ca="1"/>
        <v>L3F301</v>
      </c>
      <c r="E98" t="str">
        <f ca="1"/>
        <v>Gestion</v>
      </c>
      <c r="F98" t="str">
        <f ca="1"/>
        <v>Classique</v>
      </c>
      <c r="G98">
        <f ca="1"/>
        <v>6</v>
      </c>
      <c r="H98" t="str">
        <f ca="1"/>
        <v>L3</v>
      </c>
      <c r="I98" t="str">
        <f ca="1"/>
        <v>Licence</v>
      </c>
      <c r="J98" t="str">
        <f ca="1"/>
        <v>CM</v>
      </c>
      <c r="K98">
        <f ca="1"/>
        <v>1</v>
      </c>
      <c r="L98" t="str">
        <f ca="1"/>
        <v>Sorbonne</v>
      </c>
      <c r="M98">
        <f ca="1"/>
        <v>18</v>
      </c>
      <c r="N98">
        <f ca="1"/>
        <v>27</v>
      </c>
    </row>
    <row r="99" spans="1:14" x14ac:dyDescent="0.25">
      <c r="A99">
        <f ca="1"/>
        <v>2016</v>
      </c>
      <c r="B99" t="str">
        <f ca="1"/>
        <v>F3011915</v>
      </c>
      <c r="C99" t="str">
        <f ca="1"/>
        <v>Informatique</v>
      </c>
      <c r="D99" t="str">
        <f ca="1"/>
        <v>L3F305</v>
      </c>
      <c r="E99" t="str">
        <f ca="1"/>
        <v>Gestion Finances</v>
      </c>
      <c r="F99" t="str">
        <f ca="1"/>
        <v>Classique</v>
      </c>
      <c r="G99">
        <f ca="1"/>
        <v>6</v>
      </c>
      <c r="H99" t="str">
        <f ca="1"/>
        <v>L3</v>
      </c>
      <c r="I99" t="str">
        <f ca="1"/>
        <v>Licence</v>
      </c>
      <c r="J99" t="str">
        <f ca="1"/>
        <v>TD</v>
      </c>
      <c r="K99">
        <f ca="1"/>
        <v>1</v>
      </c>
      <c r="L99" t="str">
        <f ca="1"/>
        <v>Sorbonne</v>
      </c>
      <c r="M99">
        <f ca="1"/>
        <v>33</v>
      </c>
      <c r="N99">
        <f ca="1"/>
        <v>33</v>
      </c>
    </row>
    <row r="100" spans="1:14" x14ac:dyDescent="0.25">
      <c r="A100">
        <f ca="1"/>
        <v>2016</v>
      </c>
      <c r="B100" t="str">
        <f ca="1"/>
        <v xml:space="preserve">F4021216 </v>
      </c>
      <c r="C100" t="str">
        <f ca="1"/>
        <v>Informatique (Syst d'info et informatique)</v>
      </c>
      <c r="D100" t="str">
        <f ca="1"/>
        <v xml:space="preserve">M1F402 </v>
      </c>
      <c r="E100" t="str">
        <f ca="1"/>
        <v>Gestion</v>
      </c>
      <c r="F100" t="str">
        <f ca="1"/>
        <v>Classique</v>
      </c>
      <c r="G100">
        <f ca="1"/>
        <v>6</v>
      </c>
      <c r="H100" t="str">
        <f ca="1"/>
        <v>M1</v>
      </c>
      <c r="I100" t="str">
        <f ca="1"/>
        <v>Master</v>
      </c>
      <c r="J100" t="str">
        <f ca="1"/>
        <v>CM</v>
      </c>
      <c r="K100">
        <f ca="1"/>
        <v>2</v>
      </c>
      <c r="L100" t="str">
        <f ca="1"/>
        <v>Sorbonne</v>
      </c>
      <c r="M100">
        <f ca="1"/>
        <v>33</v>
      </c>
      <c r="N100">
        <f ca="1"/>
        <v>49.5</v>
      </c>
    </row>
    <row r="101" spans="1:14" x14ac:dyDescent="0.25">
      <c r="A101">
        <f ca="1"/>
        <v>2016</v>
      </c>
      <c r="B101" t="str">
        <f ca="1"/>
        <v xml:space="preserve">F4021216 </v>
      </c>
      <c r="C101" t="str">
        <f ca="1"/>
        <v>Informatique (Syst d'info et informatique)</v>
      </c>
      <c r="D101" t="str">
        <f ca="1"/>
        <v>M1F408</v>
      </c>
      <c r="E101" t="str">
        <f ca="1"/>
        <v>Gestion</v>
      </c>
      <c r="F101" t="str">
        <f ca="1"/>
        <v>Classique</v>
      </c>
      <c r="G101">
        <f ca="1"/>
        <v>6</v>
      </c>
      <c r="H101" t="str">
        <f ca="1"/>
        <v>M1</v>
      </c>
      <c r="I101" t="str">
        <f ca="1"/>
        <v>Master</v>
      </c>
      <c r="J101" t="str">
        <f ca="1"/>
        <v>TD</v>
      </c>
      <c r="K101">
        <f ca="1"/>
        <v>2</v>
      </c>
      <c r="L101" t="str">
        <f ca="1"/>
        <v>Sorbonne</v>
      </c>
      <c r="M101">
        <f ca="1"/>
        <v>16.5</v>
      </c>
      <c r="N101">
        <f ca="1"/>
        <v>16.5</v>
      </c>
    </row>
    <row r="102" spans="1:14" x14ac:dyDescent="0.25">
      <c r="A102">
        <f ca="1"/>
        <v>2016</v>
      </c>
      <c r="B102" t="str">
        <f ca="1"/>
        <v xml:space="preserve">F4021216 </v>
      </c>
      <c r="C102" t="str">
        <f ca="1"/>
        <v>Informatique (Syst d'info et informatique)</v>
      </c>
      <c r="D102" t="str">
        <f ca="1"/>
        <v>M1F409</v>
      </c>
      <c r="E102" t="str">
        <f ca="1"/>
        <v>Gestion</v>
      </c>
      <c r="F102" t="str">
        <f ca="1"/>
        <v>Classique</v>
      </c>
      <c r="G102">
        <f ca="1"/>
        <v>6</v>
      </c>
      <c r="H102" t="str">
        <f ca="1"/>
        <v>M1</v>
      </c>
      <c r="I102" t="str">
        <f ca="1"/>
        <v>Master</v>
      </c>
      <c r="J102" t="str">
        <f ca="1"/>
        <v>TD</v>
      </c>
      <c r="K102">
        <f ca="1"/>
        <v>2</v>
      </c>
      <c r="L102" t="str">
        <f ca="1"/>
        <v>Sorbonne</v>
      </c>
      <c r="M102">
        <f ca="1"/>
        <v>16.5</v>
      </c>
      <c r="N102">
        <f ca="1"/>
        <v>16.5</v>
      </c>
    </row>
    <row r="103" spans="1:14" x14ac:dyDescent="0.25">
      <c r="A103">
        <f ca="1"/>
        <v>2016</v>
      </c>
      <c r="B103" t="str">
        <f ca="1"/>
        <v>X4031816</v>
      </c>
      <c r="C103" t="str">
        <f ca="1"/>
        <v>M1-ISI3 : Modèles et outils pour les processus</v>
      </c>
      <c r="D103" t="str">
        <f ca="1"/>
        <v>M1X403</v>
      </c>
      <c r="E103" t="str">
        <f ca="1"/>
        <v>MIAGE</v>
      </c>
      <c r="F103" t="str">
        <f ca="1"/>
        <v>Classique</v>
      </c>
      <c r="G103">
        <f ca="1"/>
        <v>27</v>
      </c>
      <c r="H103" t="str">
        <f ca="1"/>
        <v>M1</v>
      </c>
      <c r="I103" t="str">
        <f ca="1"/>
        <v>Master</v>
      </c>
      <c r="J103" t="str">
        <f ca="1"/>
        <v>CM</v>
      </c>
      <c r="K103">
        <f ca="1"/>
        <v>2</v>
      </c>
      <c r="L103" t="str">
        <f ca="1"/>
        <v>PMF</v>
      </c>
      <c r="M103">
        <f ca="1"/>
        <v>3</v>
      </c>
      <c r="N103">
        <f ca="1"/>
        <v>4.5</v>
      </c>
    </row>
    <row r="104" spans="1:14" x14ac:dyDescent="0.25">
      <c r="A104">
        <f ca="1"/>
        <v>2016</v>
      </c>
      <c r="B104" t="str">
        <f ca="1"/>
        <v>X4031816</v>
      </c>
      <c r="C104" t="str">
        <f ca="1"/>
        <v>M1-ISI3 : Modèles et outils pour les processus</v>
      </c>
      <c r="D104" t="str">
        <f ca="1"/>
        <v>M1X403</v>
      </c>
      <c r="E104" t="str">
        <f ca="1"/>
        <v>MIAGE</v>
      </c>
      <c r="F104" t="str">
        <f ca="1"/>
        <v>Classique</v>
      </c>
      <c r="G104">
        <f ca="1"/>
        <v>27</v>
      </c>
      <c r="H104" t="str">
        <f ca="1"/>
        <v>M1</v>
      </c>
      <c r="I104" t="str">
        <f ca="1"/>
        <v>Master</v>
      </c>
      <c r="J104" t="str">
        <f ca="1"/>
        <v>TD</v>
      </c>
      <c r="K104">
        <f ca="1"/>
        <v>2</v>
      </c>
      <c r="L104" t="str">
        <f ca="1"/>
        <v>PMF</v>
      </c>
      <c r="M104">
        <f ca="1"/>
        <v>3</v>
      </c>
      <c r="N104">
        <f ca="1"/>
        <v>3</v>
      </c>
    </row>
    <row r="105" spans="1:14" x14ac:dyDescent="0.25">
      <c r="A105">
        <f ca="1"/>
        <v>2016</v>
      </c>
      <c r="B105" t="str">
        <f ca="1"/>
        <v>X4051816</v>
      </c>
      <c r="C105" t="str">
        <f ca="1"/>
        <v>M1-ISI3 : Modèles et outils pour les processus</v>
      </c>
      <c r="D105" t="str">
        <f ca="1"/>
        <v>M1X405</v>
      </c>
      <c r="E105" t="str">
        <f ca="1"/>
        <v>MIAGE</v>
      </c>
      <c r="F105" t="str">
        <f ca="1"/>
        <v>Apprentissage</v>
      </c>
      <c r="G105">
        <f ca="1"/>
        <v>27</v>
      </c>
      <c r="H105" t="str">
        <f ca="1"/>
        <v>M1</v>
      </c>
      <c r="I105" t="str">
        <f ca="1"/>
        <v>Master</v>
      </c>
      <c r="J105" t="str">
        <f ca="1"/>
        <v>CM</v>
      </c>
      <c r="K105">
        <f ca="1"/>
        <v>2</v>
      </c>
      <c r="L105" t="str">
        <f ca="1"/>
        <v>PMF</v>
      </c>
      <c r="M105">
        <f ca="1"/>
        <v>3</v>
      </c>
      <c r="N105">
        <f ca="1"/>
        <v>4.5</v>
      </c>
    </row>
    <row r="106" spans="1:14" x14ac:dyDescent="0.25">
      <c r="A106">
        <f ca="1"/>
        <v>2016</v>
      </c>
      <c r="B106" t="str">
        <f ca="1"/>
        <v>X4051816</v>
      </c>
      <c r="C106" t="str">
        <f ca="1"/>
        <v>M1-ISI3 : Modèles et outils pour les processus</v>
      </c>
      <c r="D106" t="str">
        <f ca="1"/>
        <v>M1X405</v>
      </c>
      <c r="E106" t="str">
        <f ca="1"/>
        <v>MIAGE</v>
      </c>
      <c r="F106" t="str">
        <f ca="1"/>
        <v>Apprentissage</v>
      </c>
      <c r="G106">
        <f ca="1"/>
        <v>27</v>
      </c>
      <c r="H106" t="str">
        <f ca="1"/>
        <v>M1</v>
      </c>
      <c r="I106" t="str">
        <f ca="1"/>
        <v>Master</v>
      </c>
      <c r="J106" t="str">
        <f ca="1"/>
        <v>TD</v>
      </c>
      <c r="K106">
        <f ca="1"/>
        <v>2</v>
      </c>
      <c r="L106" t="str">
        <f ca="1"/>
        <v>PMF</v>
      </c>
      <c r="M106">
        <f ca="1"/>
        <v>3</v>
      </c>
      <c r="N106">
        <f ca="1"/>
        <v>3</v>
      </c>
    </row>
    <row r="107" spans="1:14" x14ac:dyDescent="0.25">
      <c r="A107">
        <f ca="1"/>
        <v>2016</v>
      </c>
      <c r="B107" t="str">
        <f ca="1"/>
        <v>X3052016</v>
      </c>
      <c r="C107" t="str">
        <f ca="1"/>
        <v xml:space="preserve">ISI2: Architecture orientée-objet </v>
      </c>
      <c r="D107" t="str">
        <f ca="1"/>
        <v>L3X305</v>
      </c>
      <c r="E107" t="str">
        <f ca="1"/>
        <v>MIAGE</v>
      </c>
      <c r="F107" t="str">
        <f ca="1"/>
        <v>Classique</v>
      </c>
      <c r="G107">
        <f ca="1"/>
        <v>27</v>
      </c>
      <c r="H107" t="str">
        <f ca="1"/>
        <v>L3</v>
      </c>
      <c r="I107" t="str">
        <f ca="1"/>
        <v>Licence</v>
      </c>
      <c r="J107" t="str">
        <f ca="1"/>
        <v>CM</v>
      </c>
      <c r="K107">
        <f ca="1"/>
        <v>2</v>
      </c>
      <c r="L107" t="str">
        <f ca="1"/>
        <v>PMF</v>
      </c>
      <c r="M107">
        <f ca="1"/>
        <v>15</v>
      </c>
      <c r="N107">
        <f ca="1"/>
        <v>22.5</v>
      </c>
    </row>
    <row r="108" spans="1:14" x14ac:dyDescent="0.25">
      <c r="A108">
        <f ca="1"/>
        <v>2016</v>
      </c>
      <c r="B108" t="str">
        <f ca="1"/>
        <v>X3052016</v>
      </c>
      <c r="C108" t="str">
        <f ca="1"/>
        <v xml:space="preserve">ISI2: Architecture orientée-objet </v>
      </c>
      <c r="D108" t="str">
        <f ca="1"/>
        <v>L3X305</v>
      </c>
      <c r="E108" t="str">
        <f ca="1"/>
        <v>MIAGE</v>
      </c>
      <c r="F108" t="str">
        <f ca="1"/>
        <v>Classique</v>
      </c>
      <c r="G108">
        <f ca="1"/>
        <v>27</v>
      </c>
      <c r="H108" t="str">
        <f ca="1"/>
        <v>L3</v>
      </c>
      <c r="I108" t="str">
        <f ca="1"/>
        <v>Licence</v>
      </c>
      <c r="J108" t="str">
        <f ca="1"/>
        <v>TD</v>
      </c>
      <c r="K108">
        <f ca="1"/>
        <v>2</v>
      </c>
      <c r="L108" t="str">
        <f ca="1"/>
        <v>PMF</v>
      </c>
      <c r="M108">
        <f ca="1"/>
        <v>15</v>
      </c>
      <c r="N108">
        <f ca="1"/>
        <v>15</v>
      </c>
    </row>
    <row r="109" spans="1:14" x14ac:dyDescent="0.25">
      <c r="A109">
        <f ca="1"/>
        <v>2016</v>
      </c>
      <c r="B109" t="str">
        <f ca="1"/>
        <v>X3062016</v>
      </c>
      <c r="C109" t="str">
        <f ca="1"/>
        <v xml:space="preserve">ISI2: Architecture orientée-objet </v>
      </c>
      <c r="D109" t="str">
        <f ca="1"/>
        <v>L3X306</v>
      </c>
      <c r="E109" t="str">
        <f ca="1"/>
        <v>MIAGE</v>
      </c>
      <c r="F109" t="str">
        <f ca="1"/>
        <v>Apprentissage</v>
      </c>
      <c r="G109">
        <f ca="1"/>
        <v>27</v>
      </c>
      <c r="H109" t="str">
        <f ca="1"/>
        <v>L3</v>
      </c>
      <c r="I109" t="str">
        <f ca="1"/>
        <v>Licence</v>
      </c>
      <c r="J109" t="str">
        <f ca="1"/>
        <v>CM</v>
      </c>
      <c r="K109">
        <f ca="1"/>
        <v>2</v>
      </c>
      <c r="L109" t="str">
        <f ca="1"/>
        <v>PMF</v>
      </c>
      <c r="M109">
        <f ca="1"/>
        <v>15</v>
      </c>
      <c r="N109">
        <f ca="1"/>
        <v>22.5</v>
      </c>
    </row>
    <row r="110" spans="1:14" x14ac:dyDescent="0.25">
      <c r="A110">
        <f ca="1"/>
        <v>2016</v>
      </c>
      <c r="B110" t="str">
        <f ca="1"/>
        <v>X3062016</v>
      </c>
      <c r="C110" t="str">
        <f ca="1"/>
        <v xml:space="preserve">ISI2: Architecture orientée-objet </v>
      </c>
      <c r="D110" t="str">
        <f ca="1"/>
        <v>L3X306</v>
      </c>
      <c r="E110" t="str">
        <f ca="1"/>
        <v>MIAGE</v>
      </c>
      <c r="F110" t="str">
        <f ca="1"/>
        <v>Apprentissage</v>
      </c>
      <c r="G110">
        <f ca="1"/>
        <v>27</v>
      </c>
      <c r="H110" t="str">
        <f ca="1"/>
        <v>L3</v>
      </c>
      <c r="I110" t="str">
        <f ca="1"/>
        <v>Licence</v>
      </c>
      <c r="J110" t="str">
        <f ca="1"/>
        <v>TD</v>
      </c>
      <c r="K110">
        <f ca="1"/>
        <v>2</v>
      </c>
      <c r="L110" t="str">
        <f ca="1"/>
        <v>PMF</v>
      </c>
      <c r="M110">
        <f ca="1"/>
        <v>15</v>
      </c>
      <c r="N110">
        <f ca="1"/>
        <v>15</v>
      </c>
    </row>
    <row r="111" spans="1:14" x14ac:dyDescent="0.25">
      <c r="A111">
        <f ca="1"/>
        <v>2016</v>
      </c>
      <c r="B111" t="str">
        <f ca="1"/>
        <v>X5I43116</v>
      </c>
      <c r="C111" t="str">
        <f ca="1"/>
        <v>M2-IT3 : Cloud &amp; pervasive computing</v>
      </c>
      <c r="D111" t="str">
        <f ca="1"/>
        <v>MIX504</v>
      </c>
      <c r="E111" t="str">
        <f ca="1"/>
        <v>MIAGE</v>
      </c>
      <c r="F111" t="str">
        <f ca="1"/>
        <v>Apprentissage</v>
      </c>
      <c r="G111">
        <f ca="1"/>
        <v>27</v>
      </c>
      <c r="H111" t="str">
        <f ca="1"/>
        <v>M2</v>
      </c>
      <c r="I111" t="str">
        <f ca="1"/>
        <v>Master</v>
      </c>
      <c r="J111" t="str">
        <f ca="1"/>
        <v>CM</v>
      </c>
      <c r="K111">
        <f ca="1"/>
        <v>1</v>
      </c>
      <c r="L111" t="str">
        <f ca="1"/>
        <v>PMF</v>
      </c>
      <c r="M111">
        <f ca="1"/>
        <v>12</v>
      </c>
      <c r="N111">
        <f ca="1"/>
        <v>18</v>
      </c>
    </row>
    <row r="112" spans="1:14" x14ac:dyDescent="0.25">
      <c r="A112">
        <f ca="1"/>
        <v>2016</v>
      </c>
      <c r="B112" t="str">
        <f ca="1"/>
        <v>X5I73116</v>
      </c>
      <c r="C112" t="str">
        <f ca="1"/>
        <v>M2-IT3 : Cloud &amp; pervasive computing</v>
      </c>
      <c r="D112" t="str">
        <f ca="1"/>
        <v>MIX507</v>
      </c>
      <c r="E112" t="str">
        <f ca="1"/>
        <v>MIAGE</v>
      </c>
      <c r="F112" t="str">
        <f ca="1"/>
        <v>Apprentissage</v>
      </c>
      <c r="G112">
        <f ca="1"/>
        <v>27</v>
      </c>
      <c r="H112" t="str">
        <f ca="1"/>
        <v>M2</v>
      </c>
      <c r="I112" t="str">
        <f ca="1"/>
        <v>Master</v>
      </c>
      <c r="J112" t="str">
        <f ca="1"/>
        <v>CM</v>
      </c>
      <c r="K112">
        <f ca="1"/>
        <v>1</v>
      </c>
      <c r="L112" t="str">
        <f ca="1"/>
        <v>PMF</v>
      </c>
      <c r="M112">
        <f ca="1"/>
        <v>12</v>
      </c>
      <c r="N112">
        <f ca="1"/>
        <v>18</v>
      </c>
    </row>
    <row r="113" spans="1:14" x14ac:dyDescent="0.25">
      <c r="A113">
        <f ca="1"/>
        <v>2017</v>
      </c>
      <c r="B113" t="str">
        <f ca="1"/>
        <v>F3011915</v>
      </c>
      <c r="C113" t="str">
        <f ca="1"/>
        <v>Informatique</v>
      </c>
      <c r="D113" t="str">
        <f ca="1"/>
        <v>L3F301</v>
      </c>
      <c r="E113" t="str">
        <f ca="1"/>
        <v>Gestion</v>
      </c>
      <c r="F113" t="str">
        <f ca="1"/>
        <v>Classique</v>
      </c>
      <c r="G113">
        <f ca="1"/>
        <v>6</v>
      </c>
      <c r="H113" t="str">
        <f ca="1"/>
        <v>L3</v>
      </c>
      <c r="I113" t="str">
        <f ca="1"/>
        <v>Licence</v>
      </c>
      <c r="J113" t="str">
        <f ca="1"/>
        <v>CM</v>
      </c>
      <c r="K113">
        <f ca="1"/>
        <v>1</v>
      </c>
      <c r="L113" t="str">
        <f ca="1"/>
        <v>Sorbonne</v>
      </c>
      <c r="M113">
        <f ca="1"/>
        <v>18</v>
      </c>
      <c r="N113">
        <f ca="1"/>
        <v>27</v>
      </c>
    </row>
    <row r="114" spans="1:14" x14ac:dyDescent="0.25">
      <c r="A114">
        <f ca="1"/>
        <v>2017</v>
      </c>
      <c r="B114" t="str">
        <f ca="1"/>
        <v>F3011915</v>
      </c>
      <c r="C114" t="str">
        <f ca="1"/>
        <v>Informatique</v>
      </c>
      <c r="D114" t="str">
        <f ca="1"/>
        <v>L3F305</v>
      </c>
      <c r="E114" t="str">
        <f ca="1"/>
        <v>Gestion Finances</v>
      </c>
      <c r="F114" t="str">
        <f ca="1"/>
        <v>Classique</v>
      </c>
      <c r="G114">
        <f ca="1"/>
        <v>6</v>
      </c>
      <c r="H114" t="str">
        <f ca="1"/>
        <v>L3</v>
      </c>
      <c r="I114" t="str">
        <f ca="1"/>
        <v>Licence</v>
      </c>
      <c r="J114" t="str">
        <f ca="1"/>
        <v>TD</v>
      </c>
      <c r="K114">
        <f ca="1"/>
        <v>1</v>
      </c>
      <c r="L114" t="str">
        <f ca="1"/>
        <v>Sorbonne</v>
      </c>
      <c r="M114">
        <f ca="1"/>
        <v>33</v>
      </c>
      <c r="N114">
        <f ca="1"/>
        <v>33</v>
      </c>
    </row>
    <row r="115" spans="1:14" x14ac:dyDescent="0.25">
      <c r="A115">
        <f ca="1"/>
        <v>2017</v>
      </c>
      <c r="B115" t="str">
        <f ca="1"/>
        <v xml:space="preserve">F4021216 </v>
      </c>
      <c r="C115" t="str">
        <f ca="1"/>
        <v>Informatique (Syst d'info et informatique)</v>
      </c>
      <c r="D115" t="str">
        <f ca="1"/>
        <v>M1F410</v>
      </c>
      <c r="E115" t="str">
        <f ca="1"/>
        <v>Management Stratégique</v>
      </c>
      <c r="F115" t="str">
        <f ca="1"/>
        <v>Classique</v>
      </c>
      <c r="G115">
        <f ca="1"/>
        <v>6</v>
      </c>
      <c r="H115" t="str">
        <f ca="1"/>
        <v>M1</v>
      </c>
      <c r="I115" t="str">
        <f ca="1"/>
        <v>Master</v>
      </c>
      <c r="J115" t="str">
        <f ca="1"/>
        <v>CM</v>
      </c>
      <c r="K115">
        <f ca="1"/>
        <v>2</v>
      </c>
      <c r="L115" t="str">
        <f ca="1"/>
        <v>Sorbonne</v>
      </c>
      <c r="M115">
        <f ca="1"/>
        <v>33</v>
      </c>
      <c r="N115">
        <f ca="1"/>
        <v>49.5</v>
      </c>
    </row>
    <row r="116" spans="1:14" x14ac:dyDescent="0.25">
      <c r="A116">
        <f ca="1"/>
        <v>2017</v>
      </c>
      <c r="B116" t="str">
        <f ca="1"/>
        <v xml:space="preserve">F4021216 </v>
      </c>
      <c r="C116" t="str">
        <f ca="1"/>
        <v>Informatique (Syst d'info et informatique)</v>
      </c>
      <c r="D116" t="str">
        <f ca="1"/>
        <v>M1F40N</v>
      </c>
      <c r="E116" t="str">
        <f ca="1"/>
        <v>Contrôle de gestion et audit organisationnel</v>
      </c>
      <c r="F116" t="str">
        <f ca="1"/>
        <v>Classique</v>
      </c>
      <c r="G116">
        <f ca="1"/>
        <v>6</v>
      </c>
      <c r="H116" t="str">
        <f ca="1"/>
        <v>M1</v>
      </c>
      <c r="I116" t="str">
        <f ca="1"/>
        <v>Master</v>
      </c>
      <c r="J116" t="str">
        <f ca="1"/>
        <v>TD</v>
      </c>
      <c r="K116">
        <f ca="1"/>
        <v>2</v>
      </c>
      <c r="L116" t="str">
        <f ca="1"/>
        <v>Sorbonne</v>
      </c>
      <c r="M116">
        <f ca="1"/>
        <v>16.5</v>
      </c>
      <c r="N116">
        <f ca="1"/>
        <v>16.5</v>
      </c>
    </row>
    <row r="117" spans="1:14" x14ac:dyDescent="0.25">
      <c r="A117">
        <f ca="1"/>
        <v>2017</v>
      </c>
      <c r="B117" t="str">
        <f ca="1"/>
        <v xml:space="preserve">F4021216 </v>
      </c>
      <c r="C117" t="str">
        <f ca="1"/>
        <v>Informatique (Syst d'info et informatique)</v>
      </c>
      <c r="D117" t="str">
        <f ca="1"/>
        <v>M1F40H</v>
      </c>
      <c r="E117" t="str">
        <f ca="1"/>
        <v xml:space="preserve">Marketing, Vente </v>
      </c>
      <c r="F117" t="str">
        <f ca="1"/>
        <v>Classique</v>
      </c>
      <c r="G117">
        <f ca="1"/>
        <v>6</v>
      </c>
      <c r="H117" t="str">
        <f ca="1"/>
        <v>M1</v>
      </c>
      <c r="I117" t="str">
        <f ca="1"/>
        <v>Master</v>
      </c>
      <c r="J117" t="str">
        <f ca="1"/>
        <v>TD</v>
      </c>
      <c r="K117">
        <f ca="1"/>
        <v>2</v>
      </c>
      <c r="L117" t="str">
        <f ca="1"/>
        <v>Sorbonne</v>
      </c>
      <c r="M117">
        <f ca="1"/>
        <v>33</v>
      </c>
      <c r="N117">
        <f ca="1"/>
        <v>33</v>
      </c>
    </row>
    <row r="118" spans="1:14" x14ac:dyDescent="0.25">
      <c r="A118">
        <f ca="1"/>
        <v>2017</v>
      </c>
      <c r="B118" t="str">
        <f ca="1"/>
        <v xml:space="preserve">F4021216 </v>
      </c>
      <c r="C118" t="str">
        <f ca="1"/>
        <v>Informatique (Syst d'info et informatique)</v>
      </c>
      <c r="D118" t="str">
        <f ca="1"/>
        <v>M1F410</v>
      </c>
      <c r="E118" t="str">
        <f ca="1"/>
        <v>Management Stratégique</v>
      </c>
      <c r="F118" t="str">
        <f ca="1"/>
        <v>Classique</v>
      </c>
      <c r="G118">
        <f ca="1"/>
        <v>6</v>
      </c>
      <c r="H118" t="str">
        <f ca="1"/>
        <v>M1</v>
      </c>
      <c r="I118" t="str">
        <f ca="1"/>
        <v>Master</v>
      </c>
      <c r="J118" t="str">
        <f ca="1"/>
        <v>TD</v>
      </c>
      <c r="K118">
        <f ca="1"/>
        <v>2</v>
      </c>
      <c r="L118" t="str">
        <f ca="1"/>
        <v>Sorbonne</v>
      </c>
      <c r="M118">
        <f ca="1"/>
        <v>12</v>
      </c>
      <c r="N118">
        <f ca="1"/>
        <v>12</v>
      </c>
    </row>
    <row r="119" spans="1:14" x14ac:dyDescent="0.25">
      <c r="A119">
        <f ca="1"/>
        <v>2017</v>
      </c>
      <c r="B119" t="str">
        <f ca="1"/>
        <v>X5I43116</v>
      </c>
      <c r="C119" t="str">
        <f ca="1"/>
        <v>M2-IT3 : Cloud &amp; pervasive computing</v>
      </c>
      <c r="D119" t="str">
        <f ca="1"/>
        <v>MIX504</v>
      </c>
      <c r="E119" t="str">
        <f ca="1"/>
        <v>MIAGE</v>
      </c>
      <c r="F119" t="str">
        <f ca="1"/>
        <v>Apprentissage</v>
      </c>
      <c r="G119">
        <f ca="1"/>
        <v>27</v>
      </c>
      <c r="H119" t="str">
        <f ca="1"/>
        <v>M2</v>
      </c>
      <c r="I119" t="str">
        <f ca="1"/>
        <v>Master</v>
      </c>
      <c r="J119" t="str">
        <f ca="1"/>
        <v>CM</v>
      </c>
      <c r="K119">
        <f ca="1"/>
        <v>1</v>
      </c>
      <c r="L119" t="str">
        <f ca="1"/>
        <v>PMF</v>
      </c>
      <c r="M119">
        <f ca="1"/>
        <v>12</v>
      </c>
      <c r="N119">
        <f ca="1"/>
        <v>18</v>
      </c>
    </row>
    <row r="120" spans="1:14" x14ac:dyDescent="0.25">
      <c r="A120">
        <f ca="1"/>
        <v>2017</v>
      </c>
      <c r="B120" t="str">
        <f ca="1"/>
        <v>X5I73116</v>
      </c>
      <c r="C120" t="str">
        <f ca="1"/>
        <v>M2-IT3 : Cloud &amp; pervasive computing</v>
      </c>
      <c r="D120" t="str">
        <f ca="1"/>
        <v>MIX507</v>
      </c>
      <c r="E120" t="str">
        <f ca="1"/>
        <v>MIAGE</v>
      </c>
      <c r="F120" t="str">
        <f ca="1"/>
        <v>Apprentissage</v>
      </c>
      <c r="G120">
        <f ca="1"/>
        <v>27</v>
      </c>
      <c r="H120" t="str">
        <f ca="1"/>
        <v>M2</v>
      </c>
      <c r="I120" t="str">
        <f ca="1"/>
        <v>Master</v>
      </c>
      <c r="J120" t="str">
        <f ca="1"/>
        <v>CM</v>
      </c>
      <c r="K120">
        <f ca="1"/>
        <v>1</v>
      </c>
      <c r="L120" t="str">
        <f ca="1"/>
        <v>PMF</v>
      </c>
      <c r="M120">
        <f ca="1"/>
        <v>12</v>
      </c>
      <c r="N120">
        <f ca="1"/>
        <v>18</v>
      </c>
    </row>
    <row r="121" spans="1:14" x14ac:dyDescent="0.25">
      <c r="A121">
        <f ca="1"/>
        <v>2018</v>
      </c>
      <c r="B121" t="str">
        <f ca="1"/>
        <v>F3011915</v>
      </c>
      <c r="C121" t="str">
        <f ca="1"/>
        <v>Informatique</v>
      </c>
      <c r="D121" t="str">
        <f ca="1"/>
        <v>L3F301</v>
      </c>
      <c r="E121" t="str">
        <f ca="1"/>
        <v>Gestion</v>
      </c>
      <c r="F121" t="str">
        <f ca="1"/>
        <v>Classique</v>
      </c>
      <c r="G121">
        <f ca="1"/>
        <v>6</v>
      </c>
      <c r="H121" t="str">
        <f ca="1"/>
        <v>L3</v>
      </c>
      <c r="I121" t="str">
        <f ca="1"/>
        <v>Licence</v>
      </c>
      <c r="J121" t="str">
        <f ca="1"/>
        <v>CM</v>
      </c>
      <c r="K121">
        <f ca="1"/>
        <v>1</v>
      </c>
      <c r="L121" t="str">
        <f ca="1"/>
        <v>Sorbonne</v>
      </c>
      <c r="M121">
        <f ca="1"/>
        <v>18</v>
      </c>
      <c r="N121">
        <f ca="1"/>
        <v>27</v>
      </c>
    </row>
    <row r="122" spans="1:14" x14ac:dyDescent="0.25">
      <c r="A122">
        <f ca="1"/>
        <v>2018</v>
      </c>
      <c r="B122" t="str">
        <f ca="1"/>
        <v>F3011915</v>
      </c>
      <c r="C122" t="str">
        <f ca="1"/>
        <v>Informatique</v>
      </c>
      <c r="D122" t="str">
        <f ca="1"/>
        <v>L3F305</v>
      </c>
      <c r="E122" t="str">
        <f ca="1"/>
        <v>Gestion Finances</v>
      </c>
      <c r="F122" t="str">
        <f ca="1"/>
        <v>Classique</v>
      </c>
      <c r="G122">
        <f ca="1"/>
        <v>6</v>
      </c>
      <c r="H122" t="str">
        <f ca="1"/>
        <v>L3</v>
      </c>
      <c r="I122" t="str">
        <f ca="1"/>
        <v>Licence</v>
      </c>
      <c r="J122" t="str">
        <f ca="1"/>
        <v>TD</v>
      </c>
      <c r="K122">
        <f ca="1"/>
        <v>1</v>
      </c>
      <c r="L122" t="str">
        <f ca="1"/>
        <v>Sorbonne</v>
      </c>
      <c r="M122">
        <f ca="1"/>
        <v>33</v>
      </c>
      <c r="N122">
        <f ca="1"/>
        <v>33</v>
      </c>
    </row>
    <row r="123" spans="1:14" x14ac:dyDescent="0.25">
      <c r="A123">
        <f ca="1"/>
        <v>2018</v>
      </c>
      <c r="B123" t="str">
        <f ca="1"/>
        <v>F4021216</v>
      </c>
      <c r="C123" t="str">
        <f ca="1"/>
        <v>Informatique (Syst d'info et informatique)</v>
      </c>
      <c r="D123" t="str">
        <f ca="1"/>
        <v>M1F410</v>
      </c>
      <c r="E123" t="str">
        <f ca="1"/>
        <v>Management Stratégique</v>
      </c>
      <c r="F123" t="str">
        <f ca="1"/>
        <v>Classique</v>
      </c>
      <c r="G123">
        <f ca="1"/>
        <v>6</v>
      </c>
      <c r="H123" t="str">
        <f ca="1"/>
        <v>M1</v>
      </c>
      <c r="I123" t="str">
        <f ca="1"/>
        <v>Master</v>
      </c>
      <c r="J123" t="str">
        <f ca="1"/>
        <v>CM</v>
      </c>
      <c r="K123">
        <f ca="1"/>
        <v>2</v>
      </c>
      <c r="L123" t="str">
        <f ca="1"/>
        <v>Sorbonne</v>
      </c>
      <c r="M123">
        <f ca="1"/>
        <v>33</v>
      </c>
      <c r="N123">
        <f ca="1"/>
        <v>49.5</v>
      </c>
    </row>
    <row r="124" spans="1:14" x14ac:dyDescent="0.25">
      <c r="A124">
        <f ca="1"/>
        <v>2018</v>
      </c>
      <c r="B124" t="str">
        <f ca="1"/>
        <v xml:space="preserve">F4021216 </v>
      </c>
      <c r="C124" t="str">
        <f ca="1"/>
        <v>Informatique (Syst d'info et informatique)</v>
      </c>
      <c r="D124" t="str">
        <f ca="1"/>
        <v>M1F40N</v>
      </c>
      <c r="E124" t="str">
        <f ca="1"/>
        <v>Contrôle de gestion et audit organisationnel</v>
      </c>
      <c r="F124" t="str">
        <f ca="1"/>
        <v>Classique</v>
      </c>
      <c r="G124">
        <f ca="1"/>
        <v>6</v>
      </c>
      <c r="H124" t="str">
        <f ca="1"/>
        <v>M1</v>
      </c>
      <c r="I124" t="str">
        <f ca="1"/>
        <v>Master</v>
      </c>
      <c r="J124" t="str">
        <f ca="1"/>
        <v>TD</v>
      </c>
      <c r="K124">
        <f ca="1"/>
        <v>2</v>
      </c>
      <c r="L124" t="str">
        <f ca="1"/>
        <v>Sorbonne</v>
      </c>
      <c r="M124">
        <f ca="1"/>
        <v>16.5</v>
      </c>
      <c r="N124">
        <f ca="1"/>
        <v>16.5</v>
      </c>
    </row>
    <row r="125" spans="1:14" x14ac:dyDescent="0.25">
      <c r="A125">
        <f ca="1"/>
        <v>2018</v>
      </c>
      <c r="B125" t="str">
        <f ca="1"/>
        <v xml:space="preserve">F4021216 </v>
      </c>
      <c r="C125" t="str">
        <f ca="1"/>
        <v>Informatique (Syst d'info et informatique)</v>
      </c>
      <c r="D125" t="str">
        <f ca="1"/>
        <v>M1F40H</v>
      </c>
      <c r="E125" t="str">
        <f ca="1"/>
        <v xml:space="preserve">Marketing, Vente </v>
      </c>
      <c r="F125" t="str">
        <f ca="1"/>
        <v>Classique</v>
      </c>
      <c r="G125">
        <f ca="1"/>
        <v>6</v>
      </c>
      <c r="H125" t="str">
        <f ca="1"/>
        <v>M1</v>
      </c>
      <c r="I125" t="str">
        <f ca="1"/>
        <v>Master</v>
      </c>
      <c r="J125" t="str">
        <f ca="1"/>
        <v>TD</v>
      </c>
      <c r="K125">
        <f ca="1"/>
        <v>2</v>
      </c>
      <c r="L125" t="str">
        <f ca="1"/>
        <v>Sorbonne</v>
      </c>
      <c r="M125">
        <f ca="1"/>
        <v>33</v>
      </c>
      <c r="N125">
        <f ca="1"/>
        <v>33</v>
      </c>
    </row>
    <row r="126" spans="1:14" x14ac:dyDescent="0.25">
      <c r="A126">
        <f ca="1"/>
        <v>2018</v>
      </c>
      <c r="B126" t="str">
        <f ca="1"/>
        <v xml:space="preserve">F4021216 </v>
      </c>
      <c r="C126" t="str">
        <f ca="1"/>
        <v>Informatique (Syst d'info et informatique)</v>
      </c>
      <c r="D126" t="str">
        <f ca="1"/>
        <v>M1F410</v>
      </c>
      <c r="E126" t="str">
        <f ca="1"/>
        <v>Management Stratégique</v>
      </c>
      <c r="F126" t="str">
        <f ca="1"/>
        <v>Classique</v>
      </c>
      <c r="G126">
        <f ca="1"/>
        <v>6</v>
      </c>
      <c r="H126" t="str">
        <f ca="1"/>
        <v>M1</v>
      </c>
      <c r="I126" t="str">
        <f ca="1"/>
        <v>Master</v>
      </c>
      <c r="J126" t="str">
        <f ca="1"/>
        <v>TD</v>
      </c>
      <c r="K126">
        <f ca="1"/>
        <v>2</v>
      </c>
      <c r="L126" t="str">
        <f ca="1"/>
        <v>Sorbonne</v>
      </c>
      <c r="M126">
        <f ca="1"/>
        <v>31.5</v>
      </c>
      <c r="N126">
        <f ca="1"/>
        <v>31.5</v>
      </c>
    </row>
    <row r="127" spans="1:14" x14ac:dyDescent="0.25">
      <c r="A127">
        <f ca="1"/>
        <v>2018</v>
      </c>
      <c r="B127" t="str">
        <f ca="1"/>
        <v>X5I43116</v>
      </c>
      <c r="C127" t="str">
        <f ca="1"/>
        <v>M2-IT3 : Cloud &amp; pervasive computing</v>
      </c>
      <c r="D127" t="str">
        <f ca="1"/>
        <v>MIX504</v>
      </c>
      <c r="E127" t="str">
        <f ca="1"/>
        <v>MIAGE</v>
      </c>
      <c r="F127" t="str">
        <f ca="1"/>
        <v>Apprentissage</v>
      </c>
      <c r="G127">
        <f ca="1"/>
        <v>27</v>
      </c>
      <c r="H127" t="str">
        <f ca="1"/>
        <v>M2</v>
      </c>
      <c r="I127" t="str">
        <f ca="1"/>
        <v>Master</v>
      </c>
      <c r="J127" t="str">
        <f ca="1"/>
        <v>CM</v>
      </c>
      <c r="K127">
        <f ca="1"/>
        <v>1</v>
      </c>
      <c r="L127" t="str">
        <f ca="1"/>
        <v>PMF</v>
      </c>
      <c r="M127">
        <f ca="1"/>
        <v>3</v>
      </c>
      <c r="N127">
        <f ca="1"/>
        <v>4.5</v>
      </c>
    </row>
    <row r="128" spans="1:14" x14ac:dyDescent="0.25">
      <c r="A128">
        <f ca="1"/>
        <v>2018</v>
      </c>
      <c r="B128" t="str">
        <f ca="1"/>
        <v>X5I73116</v>
      </c>
      <c r="C128" t="str">
        <f ca="1"/>
        <v>M2-IT3 : Cloud &amp; pervasive computing</v>
      </c>
      <c r="D128" t="str">
        <f ca="1"/>
        <v>MIX507</v>
      </c>
      <c r="E128" t="str">
        <f ca="1"/>
        <v>MIAGE</v>
      </c>
      <c r="F128" t="str">
        <f ca="1"/>
        <v>Apprentissage</v>
      </c>
      <c r="G128">
        <f ca="1"/>
        <v>27</v>
      </c>
      <c r="H128" t="str">
        <f ca="1"/>
        <v>M2</v>
      </c>
      <c r="I128" t="str">
        <f ca="1"/>
        <v>Master</v>
      </c>
      <c r="J128" t="str">
        <f ca="1"/>
        <v>CM</v>
      </c>
      <c r="K128">
        <f ca="1"/>
        <v>1</v>
      </c>
      <c r="L128" t="str">
        <f ca="1"/>
        <v>PMF</v>
      </c>
      <c r="M128">
        <f ca="1"/>
        <v>6</v>
      </c>
      <c r="N128">
        <f ca="1"/>
        <v>9</v>
      </c>
    </row>
    <row r="129" spans="1:14" x14ac:dyDescent="0.25">
      <c r="A129">
        <f ca="1"/>
        <v>2018</v>
      </c>
      <c r="B129" t="str">
        <f ca="1"/>
        <v>F4161218</v>
      </c>
      <c r="C129" t="str">
        <f ca="1"/>
        <v>Informatique (Syst d'info et informatique)</v>
      </c>
      <c r="D129" t="str">
        <f ca="1"/>
        <v>M1F416</v>
      </c>
      <c r="E129" t="str">
        <f ca="1"/>
        <v>Management des SI</v>
      </c>
      <c r="F129" t="str">
        <f ca="1"/>
        <v>Apprentissage</v>
      </c>
      <c r="G129">
        <f ca="1"/>
        <v>6</v>
      </c>
      <c r="H129" t="str">
        <f ca="1"/>
        <v>M1</v>
      </c>
      <c r="I129" t="str">
        <f ca="1"/>
        <v>Master</v>
      </c>
      <c r="J129" t="str">
        <f ca="1"/>
        <v>CM</v>
      </c>
      <c r="K129">
        <f ca="1"/>
        <v>2</v>
      </c>
      <c r="L129" t="str">
        <f ca="1"/>
        <v>Broca</v>
      </c>
      <c r="M129">
        <f ca="1"/>
        <v>34</v>
      </c>
      <c r="N129">
        <f ca="1"/>
        <v>51</v>
      </c>
    </row>
    <row r="130" spans="1:14" x14ac:dyDescent="0.25">
      <c r="A130">
        <f ca="1"/>
        <v>2018</v>
      </c>
      <c r="B130" t="str">
        <f ca="1"/>
        <v>F4161218</v>
      </c>
      <c r="C130" t="str">
        <f ca="1"/>
        <v>Informatique (Syst d'info et informatique)</v>
      </c>
      <c r="D130" t="str">
        <f ca="1"/>
        <v>M1F416</v>
      </c>
      <c r="E130" t="str">
        <f ca="1"/>
        <v>Management des SI</v>
      </c>
      <c r="F130" t="str">
        <f ca="1"/>
        <v>Apprentissage</v>
      </c>
      <c r="G130">
        <f ca="1"/>
        <v>6</v>
      </c>
      <c r="H130" t="str">
        <f ca="1"/>
        <v>M1</v>
      </c>
      <c r="I130" t="str">
        <f ca="1"/>
        <v>Master</v>
      </c>
      <c r="J130" t="str">
        <f ca="1"/>
        <v>CM</v>
      </c>
      <c r="K130">
        <f ca="1"/>
        <v>2</v>
      </c>
      <c r="L130" t="str">
        <f ca="1"/>
        <v>Broca</v>
      </c>
      <c r="M130">
        <f ca="1"/>
        <v>32</v>
      </c>
      <c r="N130">
        <f ca="1"/>
        <v>48</v>
      </c>
    </row>
    <row r="131" spans="1:14" x14ac:dyDescent="0.25">
      <c r="A131">
        <f ca="1"/>
        <v>2023</v>
      </c>
      <c r="B131" t="str">
        <f ca="1"/>
        <v>xxxxx</v>
      </c>
      <c r="C131" t="str">
        <f ca="1"/>
        <v>Excel</v>
      </c>
      <c r="D131" t="str">
        <f ca="1"/>
        <v>M2xxx</v>
      </c>
      <c r="E131" t="str">
        <f ca="1"/>
        <v>CMSI</v>
      </c>
      <c r="F131" t="str">
        <f ca="1"/>
        <v>Apprentissage</v>
      </c>
      <c r="G131">
        <f ca="1"/>
        <v>6</v>
      </c>
      <c r="H131" t="str">
        <f ca="1"/>
        <v>M2</v>
      </c>
      <c r="I131" t="str">
        <f ca="1"/>
        <v>Master</v>
      </c>
      <c r="J131" t="str">
        <f ca="1"/>
        <v>CM</v>
      </c>
      <c r="K131">
        <f ca="1"/>
        <v>2</v>
      </c>
      <c r="L131" t="str">
        <f ca="1"/>
        <v>Sorbonne</v>
      </c>
      <c r="M131">
        <f ca="1"/>
        <v>8</v>
      </c>
      <c r="N131">
        <f ca="1"/>
        <v>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0C8BB-1DC3-3B4F-A41B-2F104294D2B6}">
  <sheetPr>
    <tabColor theme="5" tint="0.79998168889431442"/>
  </sheetPr>
  <dimension ref="A5:F12"/>
  <sheetViews>
    <sheetView workbookViewId="0">
      <selection activeCell="E9" sqref="E9"/>
    </sheetView>
  </sheetViews>
  <sheetFormatPr baseColWidth="10" defaultRowHeight="19" x14ac:dyDescent="0.25"/>
  <cols>
    <col min="1" max="1" width="19.5703125" bestFit="1" customWidth="1"/>
    <col min="2" max="2" width="22.140625" bestFit="1" customWidth="1"/>
    <col min="3" max="3" width="8.85546875" bestFit="1" customWidth="1"/>
    <col min="4" max="4" width="13.85546875" customWidth="1"/>
    <col min="5" max="5" width="13.140625" bestFit="1" customWidth="1"/>
    <col min="6" max="6" width="15.42578125" customWidth="1"/>
    <col min="7" max="7" width="7.7109375" bestFit="1" customWidth="1"/>
    <col min="8" max="8" width="11.85546875" bestFit="1" customWidth="1"/>
    <col min="9" max="9" width="8.42578125" bestFit="1" customWidth="1"/>
    <col min="10" max="10" width="13.140625" bestFit="1" customWidth="1"/>
    <col min="11" max="11" width="8.85546875" bestFit="1" customWidth="1"/>
    <col min="12" max="12" width="8.42578125" bestFit="1" customWidth="1"/>
    <col min="13" max="13" width="11.85546875" bestFit="1" customWidth="1"/>
  </cols>
  <sheetData>
    <row r="5" spans="1:6" x14ac:dyDescent="0.25">
      <c r="A5" s="30" t="s">
        <v>151</v>
      </c>
      <c r="B5" s="30" t="s">
        <v>16</v>
      </c>
      <c r="C5" s="26"/>
      <c r="D5" s="26"/>
      <c r="E5" s="26"/>
      <c r="F5" s="26"/>
    </row>
    <row r="6" spans="1:6" x14ac:dyDescent="0.25">
      <c r="A6" s="26"/>
      <c r="B6" s="57">
        <v>6</v>
      </c>
      <c r="C6" s="58"/>
      <c r="D6" s="57">
        <v>27</v>
      </c>
      <c r="E6" s="58"/>
      <c r="F6" s="57" t="s">
        <v>15</v>
      </c>
    </row>
    <row r="7" spans="1:6" ht="20" x14ac:dyDescent="0.25">
      <c r="A7" s="30" t="s">
        <v>52</v>
      </c>
      <c r="B7" s="31" t="s">
        <v>88</v>
      </c>
      <c r="C7" s="31" t="s">
        <v>63</v>
      </c>
      <c r="D7" s="31" t="s">
        <v>88</v>
      </c>
      <c r="E7" s="31" t="s">
        <v>63</v>
      </c>
      <c r="F7" s="58"/>
    </row>
    <row r="8" spans="1:6" x14ac:dyDescent="0.25">
      <c r="A8" s="9" t="s">
        <v>96</v>
      </c>
      <c r="B8" s="51"/>
      <c r="C8" s="51"/>
      <c r="D8" s="51"/>
      <c r="E8" s="51">
        <v>59</v>
      </c>
      <c r="F8" s="51">
        <v>59</v>
      </c>
    </row>
    <row r="9" spans="1:6" x14ac:dyDescent="0.25">
      <c r="A9" s="9" t="s">
        <v>64</v>
      </c>
      <c r="B9" s="51"/>
      <c r="C9" s="51">
        <v>612</v>
      </c>
      <c r="D9" s="51">
        <v>64</v>
      </c>
      <c r="E9" s="51">
        <v>206</v>
      </c>
      <c r="F9" s="51">
        <v>882</v>
      </c>
    </row>
    <row r="10" spans="1:6" x14ac:dyDescent="0.25">
      <c r="A10" s="9" t="s">
        <v>84</v>
      </c>
      <c r="B10" s="51">
        <v>66</v>
      </c>
      <c r="C10" s="51">
        <v>735</v>
      </c>
      <c r="D10" s="51">
        <v>216</v>
      </c>
      <c r="E10" s="51">
        <v>216</v>
      </c>
      <c r="F10" s="51">
        <v>1233</v>
      </c>
    </row>
    <row r="11" spans="1:6" x14ac:dyDescent="0.25">
      <c r="A11" s="9" t="s">
        <v>77</v>
      </c>
      <c r="B11" s="51">
        <v>8</v>
      </c>
      <c r="C11" s="51">
        <v>2</v>
      </c>
      <c r="D11" s="51">
        <v>57</v>
      </c>
      <c r="E11" s="51">
        <v>65</v>
      </c>
      <c r="F11" s="51">
        <v>132</v>
      </c>
    </row>
    <row r="12" spans="1:6" x14ac:dyDescent="0.25">
      <c r="A12" s="9" t="s">
        <v>15</v>
      </c>
      <c r="B12" s="51">
        <v>74</v>
      </c>
      <c r="C12" s="51">
        <v>1349</v>
      </c>
      <c r="D12" s="51">
        <v>337</v>
      </c>
      <c r="E12" s="51">
        <v>546</v>
      </c>
      <c r="F12" s="51">
        <v>2306</v>
      </c>
    </row>
  </sheetData>
  <mergeCells count="3">
    <mergeCell ref="D6:E6"/>
    <mergeCell ref="F6:F7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Feuil Impossible</vt:lpstr>
      <vt:lpstr>Feuille corrigée</vt:lpstr>
      <vt:lpstr>Stages</vt:lpstr>
      <vt:lpstr>Service</vt:lpstr>
      <vt:lpstr>Incidents</vt:lpstr>
      <vt:lpstr>Salaires</vt:lpstr>
      <vt:lpstr>TCD Stages</vt:lpstr>
      <vt:lpstr>TCD librarie</vt:lpstr>
      <vt:lpstr>TCD Service 1</vt:lpstr>
      <vt:lpstr>TCD service 2</vt:lpstr>
      <vt:lpstr>TCD Service 3</vt:lpstr>
      <vt:lpstr>Détails informatique</vt:lpstr>
      <vt:lpstr>TCD Pannes</vt:lpstr>
      <vt:lpstr>TCD Salaires</vt:lpstr>
      <vt:lpstr>Fonction decaler</vt:lpstr>
      <vt:lpstr>TCD plage dyn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2024-02-27T16:02:21Z</dcterms:created>
  <dcterms:modified xsi:type="dcterms:W3CDTF">2024-09-11T15:16:48Z</dcterms:modified>
</cp:coreProperties>
</file>